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rhember\Documents\Code_Python\fcgadgets\cbrunner\Parameters\"/>
    </mc:Choice>
  </mc:AlternateContent>
  <xr:revisionPtr revIDLastSave="0" documentId="13_ncr:1_{80BCAD15-3B0B-47A1-9A3C-58CDD9D2D706}" xr6:coauthVersionLast="47" xr6:coauthVersionMax="47" xr10:uidLastSave="{00000000-0000-0000-0000-000000000000}"/>
  <bookViews>
    <workbookView xWindow="828" yWindow="-108" windowWidth="22320" windowHeight="13176" xr2:uid="{00000000-000D-0000-FFFF-FFFF00000000}"/>
  </bookViews>
  <sheets>
    <sheet name="Summary" sheetId="1" r:id="rId1"/>
    <sheet name="StatsCan" sheetId="2" r:id="rId2"/>
    <sheet name="StatsCan2" sheetId="3" r:id="rId3"/>
    <sheet name="BC Prices" sheetId="5" r:id="rId4"/>
    <sheet name="Inflation" sheetId="4" r:id="rId5"/>
    <sheet name="BA With Inflation" sheetId="9" r:id="rId6"/>
    <sheet name="BA Fixed"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126" i="1" l="1"/>
  <c r="X127" i="1" s="1"/>
  <c r="X128" i="1" s="1"/>
  <c r="X129" i="1" s="1"/>
  <c r="X130" i="1" s="1"/>
  <c r="X131" i="1" s="1"/>
  <c r="X132" i="1" s="1"/>
  <c r="X133" i="1" s="1"/>
  <c r="X134" i="1" s="1"/>
  <c r="X135" i="1" s="1"/>
  <c r="X136" i="1" s="1"/>
  <c r="X137" i="1" s="1"/>
  <c r="X138" i="1" s="1"/>
  <c r="X139" i="1" s="1"/>
  <c r="X140" i="1" s="1"/>
  <c r="X141" i="1" s="1"/>
  <c r="X142" i="1" s="1"/>
  <c r="X143" i="1" s="1"/>
  <c r="X144" i="1" s="1"/>
  <c r="X145" i="1" s="1"/>
  <c r="X146" i="1" s="1"/>
  <c r="X147" i="1" s="1"/>
  <c r="X148" i="1" s="1"/>
  <c r="X149" i="1" s="1"/>
  <c r="X150" i="1" s="1"/>
  <c r="X151" i="1" s="1"/>
  <c r="X152" i="1" s="1"/>
  <c r="X153" i="1" s="1"/>
  <c r="X154" i="1" s="1"/>
  <c r="X155" i="1" s="1"/>
  <c r="X156" i="1" s="1"/>
  <c r="X157" i="1" s="1"/>
  <c r="X158" i="1" s="1"/>
  <c r="X159" i="1" s="1"/>
  <c r="X160" i="1" s="1"/>
  <c r="X161" i="1" s="1"/>
  <c r="X162" i="1" s="1"/>
  <c r="X163" i="1" s="1"/>
  <c r="X164" i="1" s="1"/>
  <c r="X165" i="1" s="1"/>
  <c r="X166" i="1" s="1"/>
  <c r="X167" i="1" s="1"/>
  <c r="X168" i="1" s="1"/>
  <c r="X169" i="1" s="1"/>
  <c r="X170" i="1" s="1"/>
  <c r="X171" i="1" s="1"/>
  <c r="X172" i="1" s="1"/>
  <c r="X173" i="1" s="1"/>
  <c r="X174" i="1" s="1"/>
  <c r="X175" i="1" s="1"/>
  <c r="X176" i="1" s="1"/>
  <c r="X177" i="1" s="1"/>
  <c r="X178" i="1" s="1"/>
  <c r="X179" i="1" s="1"/>
  <c r="X180" i="1" s="1"/>
  <c r="X181" i="1" s="1"/>
  <c r="X182" i="1" s="1"/>
  <c r="X183" i="1" s="1"/>
  <c r="X184" i="1" s="1"/>
  <c r="X185" i="1" s="1"/>
  <c r="X186" i="1" s="1"/>
  <c r="X187" i="1" s="1"/>
  <c r="X188" i="1" s="1"/>
  <c r="X189" i="1" s="1"/>
  <c r="X190" i="1" s="1"/>
  <c r="X191" i="1" s="1"/>
  <c r="X192" i="1" s="1"/>
  <c r="X193" i="1" s="1"/>
  <c r="X194" i="1" s="1"/>
  <c r="X195" i="1" s="1"/>
  <c r="X196" i="1" s="1"/>
  <c r="X197" i="1" s="1"/>
  <c r="X198" i="1" s="1"/>
  <c r="X199" i="1" s="1"/>
  <c r="X200" i="1" s="1"/>
  <c r="X201" i="1" s="1"/>
  <c r="X202" i="1" s="1"/>
  <c r="X203" i="1" s="1"/>
  <c r="X204" i="1" s="1"/>
  <c r="X205" i="1" s="1"/>
  <c r="X206" i="1" s="1"/>
  <c r="X207" i="1" s="1"/>
  <c r="X208" i="1" s="1"/>
  <c r="X209" i="1" s="1"/>
  <c r="X210" i="1" s="1"/>
  <c r="X211" i="1" s="1"/>
  <c r="X212" i="1" s="1"/>
  <c r="X213" i="1" s="1"/>
  <c r="X214" i="1" s="1"/>
  <c r="X215" i="1" s="1"/>
  <c r="X216" i="1" s="1"/>
  <c r="X217" i="1" s="1"/>
  <c r="X218" i="1" s="1"/>
  <c r="X219" i="1" s="1"/>
  <c r="X220" i="1" s="1"/>
  <c r="X221" i="1" s="1"/>
  <c r="X222" i="1" s="1"/>
  <c r="X223" i="1" s="1"/>
  <c r="X224" i="1" s="1"/>
  <c r="X225" i="1" s="1"/>
  <c r="X226" i="1" s="1"/>
  <c r="X227" i="1" s="1"/>
  <c r="X228" i="1" s="1"/>
  <c r="X229" i="1" s="1"/>
  <c r="X230" i="1" s="1"/>
  <c r="X231" i="1" s="1"/>
  <c r="X232" i="1" s="1"/>
  <c r="X233" i="1" s="1"/>
  <c r="X234" i="1" s="1"/>
  <c r="X235" i="1" s="1"/>
  <c r="X236" i="1" s="1"/>
  <c r="X237" i="1" s="1"/>
  <c r="X238" i="1" s="1"/>
  <c r="X239" i="1" s="1"/>
  <c r="X240" i="1" s="1"/>
  <c r="X241" i="1" s="1"/>
  <c r="X242" i="1" s="1"/>
  <c r="X243" i="1" s="1"/>
  <c r="X244" i="1" s="1"/>
  <c r="X245" i="1" s="1"/>
  <c r="X246" i="1" s="1"/>
  <c r="X247" i="1" s="1"/>
  <c r="X248" i="1" s="1"/>
  <c r="X249" i="1" s="1"/>
  <c r="X250" i="1" s="1"/>
  <c r="X251" i="1" s="1"/>
  <c r="X125" i="1"/>
  <c r="X124"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N251" i="1"/>
  <c r="K251" i="1"/>
  <c r="J251" i="1"/>
  <c r="I251" i="1"/>
  <c r="H251" i="1"/>
  <c r="G251" i="1"/>
  <c r="F251" i="1"/>
  <c r="E251" i="1"/>
  <c r="B251" i="1"/>
  <c r="N250" i="1"/>
  <c r="K250" i="1"/>
  <c r="J250" i="1"/>
  <c r="I250" i="1"/>
  <c r="H250" i="1"/>
  <c r="G250" i="1"/>
  <c r="F250" i="1"/>
  <c r="E250" i="1"/>
  <c r="B250" i="1"/>
  <c r="N249" i="1"/>
  <c r="K249" i="1"/>
  <c r="J249" i="1"/>
  <c r="I249" i="1"/>
  <c r="H249" i="1"/>
  <c r="G249" i="1"/>
  <c r="F249" i="1"/>
  <c r="E249" i="1"/>
  <c r="B249" i="1"/>
  <c r="N248" i="1"/>
  <c r="K248" i="1"/>
  <c r="J248" i="1"/>
  <c r="I248" i="1"/>
  <c r="H248" i="1"/>
  <c r="G248" i="1"/>
  <c r="F248" i="1"/>
  <c r="E248" i="1"/>
  <c r="B248" i="1"/>
  <c r="N247" i="1"/>
  <c r="K247" i="1"/>
  <c r="J247" i="1"/>
  <c r="I247" i="1"/>
  <c r="H247" i="1"/>
  <c r="G247" i="1"/>
  <c r="F247" i="1"/>
  <c r="E247" i="1"/>
  <c r="B247" i="1"/>
  <c r="N246" i="1"/>
  <c r="K246" i="1"/>
  <c r="J246" i="1"/>
  <c r="I246" i="1"/>
  <c r="H246" i="1"/>
  <c r="G246" i="1"/>
  <c r="F246" i="1"/>
  <c r="E246" i="1"/>
  <c r="B246" i="1"/>
  <c r="N245" i="1"/>
  <c r="K245" i="1"/>
  <c r="J245" i="1"/>
  <c r="I245" i="1"/>
  <c r="H245" i="1"/>
  <c r="G245" i="1"/>
  <c r="F245" i="1"/>
  <c r="E245" i="1"/>
  <c r="B245" i="1"/>
  <c r="N244" i="1"/>
  <c r="K244" i="1"/>
  <c r="J244" i="1"/>
  <c r="I244" i="1"/>
  <c r="H244" i="1"/>
  <c r="G244" i="1"/>
  <c r="F244" i="1"/>
  <c r="E244" i="1"/>
  <c r="B244" i="1"/>
  <c r="N243" i="1"/>
  <c r="K243" i="1"/>
  <c r="J243" i="1"/>
  <c r="I243" i="1"/>
  <c r="H243" i="1"/>
  <c r="G243" i="1"/>
  <c r="F243" i="1"/>
  <c r="E243" i="1"/>
  <c r="B243" i="1"/>
  <c r="N242" i="1"/>
  <c r="K242" i="1"/>
  <c r="J242" i="1"/>
  <c r="I242" i="1"/>
  <c r="H242" i="1"/>
  <c r="G242" i="1"/>
  <c r="F242" i="1"/>
  <c r="E242" i="1"/>
  <c r="B242" i="1"/>
  <c r="N241" i="1"/>
  <c r="K241" i="1"/>
  <c r="J241" i="1"/>
  <c r="I241" i="1"/>
  <c r="H241" i="1"/>
  <c r="G241" i="1"/>
  <c r="F241" i="1"/>
  <c r="E241" i="1"/>
  <c r="B241" i="1"/>
  <c r="N240" i="1"/>
  <c r="K240" i="1"/>
  <c r="J240" i="1"/>
  <c r="I240" i="1"/>
  <c r="H240" i="1"/>
  <c r="G240" i="1"/>
  <c r="F240" i="1"/>
  <c r="E240" i="1"/>
  <c r="B240" i="1"/>
  <c r="N239" i="1"/>
  <c r="K239" i="1"/>
  <c r="J239" i="1"/>
  <c r="I239" i="1"/>
  <c r="H239" i="1"/>
  <c r="G239" i="1"/>
  <c r="F239" i="1"/>
  <c r="E239" i="1"/>
  <c r="B239" i="1"/>
  <c r="N238" i="1"/>
  <c r="K238" i="1"/>
  <c r="J238" i="1"/>
  <c r="I238" i="1"/>
  <c r="H238" i="1"/>
  <c r="G238" i="1"/>
  <c r="F238" i="1"/>
  <c r="E238" i="1"/>
  <c r="B238" i="1"/>
  <c r="N237" i="1"/>
  <c r="K237" i="1"/>
  <c r="J237" i="1"/>
  <c r="I237" i="1"/>
  <c r="H237" i="1"/>
  <c r="G237" i="1"/>
  <c r="F237" i="1"/>
  <c r="E237" i="1"/>
  <c r="B237" i="1"/>
  <c r="N236" i="1"/>
  <c r="K236" i="1"/>
  <c r="J236" i="1"/>
  <c r="I236" i="1"/>
  <c r="H236" i="1"/>
  <c r="G236" i="1"/>
  <c r="F236" i="1"/>
  <c r="E236" i="1"/>
  <c r="B236" i="1"/>
  <c r="N235" i="1"/>
  <c r="K235" i="1"/>
  <c r="J235" i="1"/>
  <c r="I235" i="1"/>
  <c r="H235" i="1"/>
  <c r="G235" i="1"/>
  <c r="F235" i="1"/>
  <c r="E235" i="1"/>
  <c r="B235" i="1"/>
  <c r="N234" i="1"/>
  <c r="K234" i="1"/>
  <c r="J234" i="1"/>
  <c r="I234" i="1"/>
  <c r="H234" i="1"/>
  <c r="G234" i="1"/>
  <c r="F234" i="1"/>
  <c r="E234" i="1"/>
  <c r="B234" i="1"/>
  <c r="N233" i="1"/>
  <c r="K233" i="1"/>
  <c r="J233" i="1"/>
  <c r="I233" i="1"/>
  <c r="H233" i="1"/>
  <c r="G233" i="1"/>
  <c r="F233" i="1"/>
  <c r="E233" i="1"/>
  <c r="B233" i="1"/>
  <c r="N232" i="1"/>
  <c r="K232" i="1"/>
  <c r="J232" i="1"/>
  <c r="I232" i="1"/>
  <c r="H232" i="1"/>
  <c r="G232" i="1"/>
  <c r="F232" i="1"/>
  <c r="E232" i="1"/>
  <c r="B232" i="1"/>
  <c r="N231" i="1"/>
  <c r="K231" i="1"/>
  <c r="J231" i="1"/>
  <c r="I231" i="1"/>
  <c r="H231" i="1"/>
  <c r="G231" i="1"/>
  <c r="F231" i="1"/>
  <c r="E231" i="1"/>
  <c r="B231" i="1"/>
  <c r="N230" i="1"/>
  <c r="K230" i="1"/>
  <c r="J230" i="1"/>
  <c r="I230" i="1"/>
  <c r="H230" i="1"/>
  <c r="G230" i="1"/>
  <c r="F230" i="1"/>
  <c r="E230" i="1"/>
  <c r="B230" i="1"/>
  <c r="N229" i="1"/>
  <c r="K229" i="1"/>
  <c r="J229" i="1"/>
  <c r="I229" i="1"/>
  <c r="H229" i="1"/>
  <c r="G229" i="1"/>
  <c r="F229" i="1"/>
  <c r="E229" i="1"/>
  <c r="B229" i="1"/>
  <c r="N228" i="1"/>
  <c r="K228" i="1"/>
  <c r="J228" i="1"/>
  <c r="I228" i="1"/>
  <c r="H228" i="1"/>
  <c r="G228" i="1"/>
  <c r="F228" i="1"/>
  <c r="E228" i="1"/>
  <c r="B228" i="1"/>
  <c r="N227" i="1"/>
  <c r="K227" i="1"/>
  <c r="J227" i="1"/>
  <c r="I227" i="1"/>
  <c r="H227" i="1"/>
  <c r="G227" i="1"/>
  <c r="F227" i="1"/>
  <c r="E227" i="1"/>
  <c r="B227" i="1"/>
  <c r="N226" i="1"/>
  <c r="K226" i="1"/>
  <c r="J226" i="1"/>
  <c r="I226" i="1"/>
  <c r="H226" i="1"/>
  <c r="G226" i="1"/>
  <c r="F226" i="1"/>
  <c r="E226" i="1"/>
  <c r="B226" i="1"/>
  <c r="N225" i="1"/>
  <c r="K225" i="1"/>
  <c r="J225" i="1"/>
  <c r="I225" i="1"/>
  <c r="H225" i="1"/>
  <c r="G225" i="1"/>
  <c r="F225" i="1"/>
  <c r="E225" i="1"/>
  <c r="B225" i="1"/>
  <c r="N224" i="1"/>
  <c r="K224" i="1"/>
  <c r="J224" i="1"/>
  <c r="I224" i="1"/>
  <c r="H224" i="1"/>
  <c r="G224" i="1"/>
  <c r="F224" i="1"/>
  <c r="E224" i="1"/>
  <c r="B224" i="1"/>
  <c r="N223" i="1"/>
  <c r="K223" i="1"/>
  <c r="J223" i="1"/>
  <c r="I223" i="1"/>
  <c r="H223" i="1"/>
  <c r="G223" i="1"/>
  <c r="F223" i="1"/>
  <c r="E223" i="1"/>
  <c r="B223" i="1"/>
  <c r="N222" i="1"/>
  <c r="K222" i="1"/>
  <c r="J222" i="1"/>
  <c r="I222" i="1"/>
  <c r="H222" i="1"/>
  <c r="G222" i="1"/>
  <c r="F222" i="1"/>
  <c r="E222" i="1"/>
  <c r="B222" i="1"/>
  <c r="N221" i="1"/>
  <c r="K221" i="1"/>
  <c r="J221" i="1"/>
  <c r="I221" i="1"/>
  <c r="H221" i="1"/>
  <c r="G221" i="1"/>
  <c r="F221" i="1"/>
  <c r="E221" i="1"/>
  <c r="B221" i="1"/>
  <c r="N220" i="1"/>
  <c r="K220" i="1"/>
  <c r="J220" i="1"/>
  <c r="I220" i="1"/>
  <c r="H220" i="1"/>
  <c r="G220" i="1"/>
  <c r="F220" i="1"/>
  <c r="E220" i="1"/>
  <c r="B220" i="1"/>
  <c r="N219" i="1"/>
  <c r="K219" i="1"/>
  <c r="J219" i="1"/>
  <c r="I219" i="1"/>
  <c r="H219" i="1"/>
  <c r="G219" i="1"/>
  <c r="F219" i="1"/>
  <c r="E219" i="1"/>
  <c r="B219" i="1"/>
  <c r="N218" i="1"/>
  <c r="K218" i="1"/>
  <c r="J218" i="1"/>
  <c r="I218" i="1"/>
  <c r="H218" i="1"/>
  <c r="G218" i="1"/>
  <c r="F218" i="1"/>
  <c r="E218" i="1"/>
  <c r="B218" i="1"/>
  <c r="N217" i="1"/>
  <c r="K217" i="1"/>
  <c r="J217" i="1"/>
  <c r="I217" i="1"/>
  <c r="H217" i="1"/>
  <c r="G217" i="1"/>
  <c r="F217" i="1"/>
  <c r="E217" i="1"/>
  <c r="B217" i="1"/>
  <c r="N216" i="1"/>
  <c r="K216" i="1"/>
  <c r="J216" i="1"/>
  <c r="I216" i="1"/>
  <c r="H216" i="1"/>
  <c r="G216" i="1"/>
  <c r="F216" i="1"/>
  <c r="E216" i="1"/>
  <c r="B216" i="1"/>
  <c r="N215" i="1"/>
  <c r="K215" i="1"/>
  <c r="J215" i="1"/>
  <c r="I215" i="1"/>
  <c r="H215" i="1"/>
  <c r="G215" i="1"/>
  <c r="F215" i="1"/>
  <c r="E215" i="1"/>
  <c r="B215" i="1"/>
  <c r="N214" i="1"/>
  <c r="K214" i="1"/>
  <c r="J214" i="1"/>
  <c r="I214" i="1"/>
  <c r="H214" i="1"/>
  <c r="G214" i="1"/>
  <c r="F214" i="1"/>
  <c r="E214" i="1"/>
  <c r="B214" i="1"/>
  <c r="N213" i="1"/>
  <c r="K213" i="1"/>
  <c r="J213" i="1"/>
  <c r="I213" i="1"/>
  <c r="H213" i="1"/>
  <c r="G213" i="1"/>
  <c r="F213" i="1"/>
  <c r="E213" i="1"/>
  <c r="B213" i="1"/>
  <c r="N212" i="1"/>
  <c r="K212" i="1"/>
  <c r="J212" i="1"/>
  <c r="I212" i="1"/>
  <c r="H212" i="1"/>
  <c r="G212" i="1"/>
  <c r="F212" i="1"/>
  <c r="E212" i="1"/>
  <c r="B212" i="1"/>
  <c r="N211" i="1"/>
  <c r="K211" i="1"/>
  <c r="J211" i="1"/>
  <c r="I211" i="1"/>
  <c r="H211" i="1"/>
  <c r="G211" i="1"/>
  <c r="F211" i="1"/>
  <c r="E211" i="1"/>
  <c r="B211" i="1"/>
  <c r="N210" i="1"/>
  <c r="K210" i="1"/>
  <c r="J210" i="1"/>
  <c r="I210" i="1"/>
  <c r="H210" i="1"/>
  <c r="G210" i="1"/>
  <c r="F210" i="1"/>
  <c r="E210" i="1"/>
  <c r="B210" i="1"/>
  <c r="N209" i="1"/>
  <c r="K209" i="1"/>
  <c r="J209" i="1"/>
  <c r="I209" i="1"/>
  <c r="H209" i="1"/>
  <c r="G209" i="1"/>
  <c r="F209" i="1"/>
  <c r="E209" i="1"/>
  <c r="B209" i="1"/>
  <c r="N208" i="1"/>
  <c r="K208" i="1"/>
  <c r="J208" i="1"/>
  <c r="I208" i="1"/>
  <c r="H208" i="1"/>
  <c r="G208" i="1"/>
  <c r="F208" i="1"/>
  <c r="E208" i="1"/>
  <c r="B208" i="1"/>
  <c r="N207" i="1"/>
  <c r="K207" i="1"/>
  <c r="J207" i="1"/>
  <c r="I207" i="1"/>
  <c r="H207" i="1"/>
  <c r="G207" i="1"/>
  <c r="F207" i="1"/>
  <c r="E207" i="1"/>
  <c r="B207" i="1"/>
  <c r="N206" i="1"/>
  <c r="K206" i="1"/>
  <c r="J206" i="1"/>
  <c r="I206" i="1"/>
  <c r="H206" i="1"/>
  <c r="G206" i="1"/>
  <c r="F206" i="1"/>
  <c r="E206" i="1"/>
  <c r="B206" i="1"/>
  <c r="N205" i="1"/>
  <c r="K205" i="1"/>
  <c r="J205" i="1"/>
  <c r="I205" i="1"/>
  <c r="H205" i="1"/>
  <c r="G205" i="1"/>
  <c r="F205" i="1"/>
  <c r="E205" i="1"/>
  <c r="B205" i="1"/>
  <c r="N204" i="1"/>
  <c r="K204" i="1"/>
  <c r="J204" i="1"/>
  <c r="I204" i="1"/>
  <c r="H204" i="1"/>
  <c r="G204" i="1"/>
  <c r="F204" i="1"/>
  <c r="E204" i="1"/>
  <c r="B204" i="1"/>
  <c r="N203" i="1"/>
  <c r="K203" i="1"/>
  <c r="J203" i="1"/>
  <c r="I203" i="1"/>
  <c r="H203" i="1"/>
  <c r="G203" i="1"/>
  <c r="F203" i="1"/>
  <c r="E203" i="1"/>
  <c r="B203" i="1"/>
  <c r="N202" i="1"/>
  <c r="K202" i="1"/>
  <c r="J202" i="1"/>
  <c r="I202" i="1"/>
  <c r="H202" i="1"/>
  <c r="G202" i="1"/>
  <c r="F202" i="1"/>
  <c r="E202" i="1"/>
  <c r="B202" i="1"/>
  <c r="N201" i="1"/>
  <c r="K201" i="1"/>
  <c r="J201" i="1"/>
  <c r="I201" i="1"/>
  <c r="H201" i="1"/>
  <c r="G201" i="1"/>
  <c r="F201" i="1"/>
  <c r="E201" i="1"/>
  <c r="B201" i="1"/>
  <c r="N200" i="1"/>
  <c r="K200" i="1"/>
  <c r="J200" i="1"/>
  <c r="I200" i="1"/>
  <c r="H200" i="1"/>
  <c r="G200" i="1"/>
  <c r="F200" i="1"/>
  <c r="E200" i="1"/>
  <c r="B200" i="1"/>
  <c r="N199" i="1"/>
  <c r="K199" i="1"/>
  <c r="J199" i="1"/>
  <c r="I199" i="1"/>
  <c r="H199" i="1"/>
  <c r="G199" i="1"/>
  <c r="F199" i="1"/>
  <c r="E199" i="1"/>
  <c r="B199" i="1"/>
  <c r="N198" i="1"/>
  <c r="K198" i="1"/>
  <c r="J198" i="1"/>
  <c r="I198" i="1"/>
  <c r="H198" i="1"/>
  <c r="G198" i="1"/>
  <c r="F198" i="1"/>
  <c r="E198" i="1"/>
  <c r="B198" i="1"/>
  <c r="N197" i="1"/>
  <c r="K197" i="1"/>
  <c r="J197" i="1"/>
  <c r="I197" i="1"/>
  <c r="H197" i="1"/>
  <c r="G197" i="1"/>
  <c r="F197" i="1"/>
  <c r="E197" i="1"/>
  <c r="B197" i="1"/>
  <c r="N196" i="1"/>
  <c r="K196" i="1"/>
  <c r="J196" i="1"/>
  <c r="I196" i="1"/>
  <c r="H196" i="1"/>
  <c r="G196" i="1"/>
  <c r="F196" i="1"/>
  <c r="E196" i="1"/>
  <c r="B196" i="1"/>
  <c r="N195" i="1"/>
  <c r="K195" i="1"/>
  <c r="J195" i="1"/>
  <c r="I195" i="1"/>
  <c r="H195" i="1"/>
  <c r="G195" i="1"/>
  <c r="F195" i="1"/>
  <c r="E195" i="1"/>
  <c r="B195" i="1"/>
  <c r="N194" i="1"/>
  <c r="K194" i="1"/>
  <c r="J194" i="1"/>
  <c r="I194" i="1"/>
  <c r="H194" i="1"/>
  <c r="G194" i="1"/>
  <c r="F194" i="1"/>
  <c r="E194" i="1"/>
  <c r="B194" i="1"/>
  <c r="N193" i="1"/>
  <c r="K193" i="1"/>
  <c r="J193" i="1"/>
  <c r="I193" i="1"/>
  <c r="H193" i="1"/>
  <c r="G193" i="1"/>
  <c r="F193" i="1"/>
  <c r="E193" i="1"/>
  <c r="B193" i="1"/>
  <c r="N192" i="1"/>
  <c r="K192" i="1"/>
  <c r="J192" i="1"/>
  <c r="I192" i="1"/>
  <c r="H192" i="1"/>
  <c r="G192" i="1"/>
  <c r="F192" i="1"/>
  <c r="E192" i="1"/>
  <c r="B192" i="1"/>
  <c r="N191" i="1"/>
  <c r="K191" i="1"/>
  <c r="J191" i="1"/>
  <c r="I191" i="1"/>
  <c r="H191" i="1"/>
  <c r="G191" i="1"/>
  <c r="F191" i="1"/>
  <c r="E191" i="1"/>
  <c r="B191" i="1"/>
  <c r="N190" i="1"/>
  <c r="K190" i="1"/>
  <c r="J190" i="1"/>
  <c r="I190" i="1"/>
  <c r="H190" i="1"/>
  <c r="G190" i="1"/>
  <c r="F190" i="1"/>
  <c r="E190" i="1"/>
  <c r="B190" i="1"/>
  <c r="N189" i="1"/>
  <c r="K189" i="1"/>
  <c r="J189" i="1"/>
  <c r="I189" i="1"/>
  <c r="H189" i="1"/>
  <c r="G189" i="1"/>
  <c r="F189" i="1"/>
  <c r="E189" i="1"/>
  <c r="B189" i="1"/>
  <c r="N188" i="1"/>
  <c r="K188" i="1"/>
  <c r="J188" i="1"/>
  <c r="I188" i="1"/>
  <c r="H188" i="1"/>
  <c r="G188" i="1"/>
  <c r="F188" i="1"/>
  <c r="E188" i="1"/>
  <c r="B188" i="1"/>
  <c r="N187" i="1"/>
  <c r="K187" i="1"/>
  <c r="J187" i="1"/>
  <c r="I187" i="1"/>
  <c r="H187" i="1"/>
  <c r="G187" i="1"/>
  <c r="F187" i="1"/>
  <c r="E187" i="1"/>
  <c r="B187" i="1"/>
  <c r="N186" i="1"/>
  <c r="K186" i="1"/>
  <c r="J186" i="1"/>
  <c r="I186" i="1"/>
  <c r="H186" i="1"/>
  <c r="G186" i="1"/>
  <c r="F186" i="1"/>
  <c r="E186" i="1"/>
  <c r="B186" i="1"/>
  <c r="N185" i="1"/>
  <c r="K185" i="1"/>
  <c r="J185" i="1"/>
  <c r="I185" i="1"/>
  <c r="H185" i="1"/>
  <c r="G185" i="1"/>
  <c r="F185" i="1"/>
  <c r="E185" i="1"/>
  <c r="B185" i="1"/>
  <c r="N184" i="1"/>
  <c r="K184" i="1"/>
  <c r="J184" i="1"/>
  <c r="I184" i="1"/>
  <c r="H184" i="1"/>
  <c r="G184" i="1"/>
  <c r="F184" i="1"/>
  <c r="E184" i="1"/>
  <c r="B184" i="1"/>
  <c r="N183" i="1"/>
  <c r="K183" i="1"/>
  <c r="J183" i="1"/>
  <c r="I183" i="1"/>
  <c r="H183" i="1"/>
  <c r="G183" i="1"/>
  <c r="F183" i="1"/>
  <c r="E183" i="1"/>
  <c r="B183" i="1"/>
  <c r="N182" i="1"/>
  <c r="K182" i="1"/>
  <c r="J182" i="1"/>
  <c r="I182" i="1"/>
  <c r="H182" i="1"/>
  <c r="G182" i="1"/>
  <c r="F182" i="1"/>
  <c r="E182" i="1"/>
  <c r="B182" i="1"/>
  <c r="N181" i="1"/>
  <c r="K181" i="1"/>
  <c r="J181" i="1"/>
  <c r="I181" i="1"/>
  <c r="H181" i="1"/>
  <c r="G181" i="1"/>
  <c r="F181" i="1"/>
  <c r="E181" i="1"/>
  <c r="B181" i="1"/>
  <c r="N180" i="1"/>
  <c r="K180" i="1"/>
  <c r="J180" i="1"/>
  <c r="I180" i="1"/>
  <c r="H180" i="1"/>
  <c r="G180" i="1"/>
  <c r="F180" i="1"/>
  <c r="E180" i="1"/>
  <c r="B180" i="1"/>
  <c r="N179" i="1"/>
  <c r="K179" i="1"/>
  <c r="J179" i="1"/>
  <c r="I179" i="1"/>
  <c r="H179" i="1"/>
  <c r="G179" i="1"/>
  <c r="F179" i="1"/>
  <c r="E179" i="1"/>
  <c r="B179" i="1"/>
  <c r="N178" i="1"/>
  <c r="K178" i="1"/>
  <c r="J178" i="1"/>
  <c r="I178" i="1"/>
  <c r="H178" i="1"/>
  <c r="G178" i="1"/>
  <c r="F178" i="1"/>
  <c r="E178" i="1"/>
  <c r="B178" i="1"/>
  <c r="N177" i="1"/>
  <c r="K177" i="1"/>
  <c r="J177" i="1"/>
  <c r="I177" i="1"/>
  <c r="H177" i="1"/>
  <c r="G177" i="1"/>
  <c r="F177" i="1"/>
  <c r="E177" i="1"/>
  <c r="B177" i="1"/>
  <c r="N176" i="1"/>
  <c r="K176" i="1"/>
  <c r="J176" i="1"/>
  <c r="I176" i="1"/>
  <c r="H176" i="1"/>
  <c r="G176" i="1"/>
  <c r="F176" i="1"/>
  <c r="E176" i="1"/>
  <c r="B176" i="1"/>
  <c r="N175" i="1"/>
  <c r="K175" i="1"/>
  <c r="J175" i="1"/>
  <c r="I175" i="1"/>
  <c r="H175" i="1"/>
  <c r="G175" i="1"/>
  <c r="F175" i="1"/>
  <c r="E175" i="1"/>
  <c r="B175" i="1"/>
  <c r="N174" i="1"/>
  <c r="K174" i="1"/>
  <c r="J174" i="1"/>
  <c r="I174" i="1"/>
  <c r="H174" i="1"/>
  <c r="G174" i="1"/>
  <c r="F174" i="1"/>
  <c r="E174" i="1"/>
  <c r="B174" i="1"/>
  <c r="N173" i="1"/>
  <c r="K173" i="1"/>
  <c r="J173" i="1"/>
  <c r="I173" i="1"/>
  <c r="H173" i="1"/>
  <c r="G173" i="1"/>
  <c r="F173" i="1"/>
  <c r="E173" i="1"/>
  <c r="B173" i="1"/>
  <c r="N172" i="1"/>
  <c r="K172" i="1"/>
  <c r="J172" i="1"/>
  <c r="I172" i="1"/>
  <c r="H172" i="1"/>
  <c r="G172" i="1"/>
  <c r="F172" i="1"/>
  <c r="E172" i="1"/>
  <c r="B172" i="1"/>
  <c r="N171" i="1"/>
  <c r="K171" i="1"/>
  <c r="J171" i="1"/>
  <c r="I171" i="1"/>
  <c r="H171" i="1"/>
  <c r="G171" i="1"/>
  <c r="F171" i="1"/>
  <c r="E171" i="1"/>
  <c r="B171" i="1"/>
  <c r="N170" i="1"/>
  <c r="K170" i="1"/>
  <c r="J170" i="1"/>
  <c r="I170" i="1"/>
  <c r="H170" i="1"/>
  <c r="G170" i="1"/>
  <c r="F170" i="1"/>
  <c r="E170" i="1"/>
  <c r="B170" i="1"/>
  <c r="N169" i="1"/>
  <c r="K169" i="1"/>
  <c r="J169" i="1"/>
  <c r="I169" i="1"/>
  <c r="H169" i="1"/>
  <c r="G169" i="1"/>
  <c r="F169" i="1"/>
  <c r="E169" i="1"/>
  <c r="B169" i="1"/>
  <c r="N168" i="1"/>
  <c r="K168" i="1"/>
  <c r="J168" i="1"/>
  <c r="I168" i="1"/>
  <c r="H168" i="1"/>
  <c r="G168" i="1"/>
  <c r="F168" i="1"/>
  <c r="E168" i="1"/>
  <c r="B168" i="1"/>
  <c r="N167" i="1"/>
  <c r="K167" i="1"/>
  <c r="J167" i="1"/>
  <c r="I167" i="1"/>
  <c r="H167" i="1"/>
  <c r="G167" i="1"/>
  <c r="F167" i="1"/>
  <c r="E167" i="1"/>
  <c r="B167" i="1"/>
  <c r="N166" i="1"/>
  <c r="K166" i="1"/>
  <c r="J166" i="1"/>
  <c r="I166" i="1"/>
  <c r="H166" i="1"/>
  <c r="G166" i="1"/>
  <c r="F166" i="1"/>
  <c r="E166" i="1"/>
  <c r="B166" i="1"/>
  <c r="N165" i="1"/>
  <c r="K165" i="1"/>
  <c r="J165" i="1"/>
  <c r="I165" i="1"/>
  <c r="H165" i="1"/>
  <c r="G165" i="1"/>
  <c r="F165" i="1"/>
  <c r="E165" i="1"/>
  <c r="B165" i="1"/>
  <c r="N164" i="1"/>
  <c r="K164" i="1"/>
  <c r="J164" i="1"/>
  <c r="I164" i="1"/>
  <c r="H164" i="1"/>
  <c r="G164" i="1"/>
  <c r="F164" i="1"/>
  <c r="E164" i="1"/>
  <c r="B164" i="1"/>
  <c r="N163" i="1"/>
  <c r="K163" i="1"/>
  <c r="J163" i="1"/>
  <c r="I163" i="1"/>
  <c r="H163" i="1"/>
  <c r="G163" i="1"/>
  <c r="F163" i="1"/>
  <c r="E163" i="1"/>
  <c r="B163" i="1"/>
  <c r="N162" i="1"/>
  <c r="K162" i="1"/>
  <c r="J162" i="1"/>
  <c r="I162" i="1"/>
  <c r="H162" i="1"/>
  <c r="G162" i="1"/>
  <c r="F162" i="1"/>
  <c r="E162" i="1"/>
  <c r="B162" i="1"/>
  <c r="N161" i="1"/>
  <c r="K161" i="1"/>
  <c r="J161" i="1"/>
  <c r="I161" i="1"/>
  <c r="H161" i="1"/>
  <c r="G161" i="1"/>
  <c r="F161" i="1"/>
  <c r="E161" i="1"/>
  <c r="B161" i="1"/>
  <c r="N160" i="1"/>
  <c r="K160" i="1"/>
  <c r="J160" i="1"/>
  <c r="I160" i="1"/>
  <c r="H160" i="1"/>
  <c r="G160" i="1"/>
  <c r="F160" i="1"/>
  <c r="E160" i="1"/>
  <c r="B160" i="1"/>
  <c r="N159" i="1"/>
  <c r="K159" i="1"/>
  <c r="J159" i="1"/>
  <c r="I159" i="1"/>
  <c r="H159" i="1"/>
  <c r="G159" i="1"/>
  <c r="F159" i="1"/>
  <c r="E159" i="1"/>
  <c r="B159" i="1"/>
  <c r="N158" i="1"/>
  <c r="K158" i="1"/>
  <c r="J158" i="1"/>
  <c r="I158" i="1"/>
  <c r="H158" i="1"/>
  <c r="G158" i="1"/>
  <c r="F158" i="1"/>
  <c r="E158" i="1"/>
  <c r="B158" i="1"/>
  <c r="N157" i="1"/>
  <c r="K157" i="1"/>
  <c r="J157" i="1"/>
  <c r="I157" i="1"/>
  <c r="H157" i="1"/>
  <c r="G157" i="1"/>
  <c r="F157" i="1"/>
  <c r="E157" i="1"/>
  <c r="B157" i="1"/>
  <c r="N156" i="1"/>
  <c r="K156" i="1"/>
  <c r="J156" i="1"/>
  <c r="I156" i="1"/>
  <c r="H156" i="1"/>
  <c r="G156" i="1"/>
  <c r="F156" i="1"/>
  <c r="E156" i="1"/>
  <c r="B156" i="1"/>
  <c r="N155" i="1"/>
  <c r="K155" i="1"/>
  <c r="J155" i="1"/>
  <c r="I155" i="1"/>
  <c r="H155" i="1"/>
  <c r="G155" i="1"/>
  <c r="F155" i="1"/>
  <c r="E155" i="1"/>
  <c r="B155" i="1"/>
  <c r="N154" i="1"/>
  <c r="K154" i="1"/>
  <c r="J154" i="1"/>
  <c r="I154" i="1"/>
  <c r="H154" i="1"/>
  <c r="G154" i="1"/>
  <c r="F154" i="1"/>
  <c r="E154" i="1"/>
  <c r="B154" i="1"/>
  <c r="N153" i="1"/>
  <c r="K153" i="1"/>
  <c r="J153" i="1"/>
  <c r="I153" i="1"/>
  <c r="H153" i="1"/>
  <c r="G153" i="1"/>
  <c r="F153" i="1"/>
  <c r="E153" i="1"/>
  <c r="B153" i="1"/>
  <c r="N152" i="1"/>
  <c r="K152" i="1"/>
  <c r="J152" i="1"/>
  <c r="I152" i="1"/>
  <c r="H152" i="1"/>
  <c r="G152" i="1"/>
  <c r="F152" i="1"/>
  <c r="E152" i="1"/>
  <c r="B152" i="1"/>
  <c r="N151" i="1"/>
  <c r="K151" i="1"/>
  <c r="J151" i="1"/>
  <c r="I151" i="1"/>
  <c r="H151" i="1"/>
  <c r="G151" i="1"/>
  <c r="F151" i="1"/>
  <c r="E151" i="1"/>
  <c r="B151" i="1"/>
  <c r="N150" i="1"/>
  <c r="K150" i="1"/>
  <c r="J150" i="1"/>
  <c r="I150" i="1"/>
  <c r="H150" i="1"/>
  <c r="G150" i="1"/>
  <c r="F150" i="1"/>
  <c r="E150" i="1"/>
  <c r="B150" i="1"/>
  <c r="N149" i="1"/>
  <c r="K149" i="1"/>
  <c r="J149" i="1"/>
  <c r="I149" i="1"/>
  <c r="H149" i="1"/>
  <c r="G149" i="1"/>
  <c r="F149" i="1"/>
  <c r="E149" i="1"/>
  <c r="B149" i="1"/>
  <c r="N148" i="1"/>
  <c r="K148" i="1"/>
  <c r="J148" i="1"/>
  <c r="I148" i="1"/>
  <c r="H148" i="1"/>
  <c r="G148" i="1"/>
  <c r="F148" i="1"/>
  <c r="E148" i="1"/>
  <c r="B148" i="1"/>
  <c r="N147" i="1"/>
  <c r="K147" i="1"/>
  <c r="J147" i="1"/>
  <c r="I147" i="1"/>
  <c r="H147" i="1"/>
  <c r="G147" i="1"/>
  <c r="F147" i="1"/>
  <c r="E147" i="1"/>
  <c r="B147" i="1"/>
  <c r="N146" i="1"/>
  <c r="K146" i="1"/>
  <c r="J146" i="1"/>
  <c r="I146" i="1"/>
  <c r="H146" i="1"/>
  <c r="G146" i="1"/>
  <c r="F146" i="1"/>
  <c r="E146" i="1"/>
  <c r="B146" i="1"/>
  <c r="N145" i="1"/>
  <c r="K145" i="1"/>
  <c r="J145" i="1"/>
  <c r="I145" i="1"/>
  <c r="H145" i="1"/>
  <c r="G145" i="1"/>
  <c r="F145" i="1"/>
  <c r="E145" i="1"/>
  <c r="B145" i="1"/>
  <c r="N144" i="1"/>
  <c r="K144" i="1"/>
  <c r="J144" i="1"/>
  <c r="I144" i="1"/>
  <c r="H144" i="1"/>
  <c r="G144" i="1"/>
  <c r="F144" i="1"/>
  <c r="E144" i="1"/>
  <c r="B144" i="1"/>
  <c r="N143" i="1"/>
  <c r="K143" i="1"/>
  <c r="J143" i="1"/>
  <c r="I143" i="1"/>
  <c r="H143" i="1"/>
  <c r="G143" i="1"/>
  <c r="F143" i="1"/>
  <c r="E143" i="1"/>
  <c r="B143" i="1"/>
  <c r="N142" i="1"/>
  <c r="K142" i="1"/>
  <c r="J142" i="1"/>
  <c r="I142" i="1"/>
  <c r="H142" i="1"/>
  <c r="G142" i="1"/>
  <c r="F142" i="1"/>
  <c r="E142" i="1"/>
  <c r="B142" i="1"/>
  <c r="N141" i="1"/>
  <c r="K141" i="1"/>
  <c r="J141" i="1"/>
  <c r="I141" i="1"/>
  <c r="H141" i="1"/>
  <c r="G141" i="1"/>
  <c r="F141" i="1"/>
  <c r="E141" i="1"/>
  <c r="B141" i="1"/>
  <c r="N140" i="1"/>
  <c r="K140" i="1"/>
  <c r="J140" i="1"/>
  <c r="I140" i="1"/>
  <c r="H140" i="1"/>
  <c r="G140" i="1"/>
  <c r="F140" i="1"/>
  <c r="E140" i="1"/>
  <c r="B140" i="1"/>
  <c r="N139" i="1"/>
  <c r="K139" i="1"/>
  <c r="J139" i="1"/>
  <c r="I139" i="1"/>
  <c r="H139" i="1"/>
  <c r="G139" i="1"/>
  <c r="F139" i="1"/>
  <c r="E139" i="1"/>
  <c r="B139" i="1"/>
  <c r="N138" i="1"/>
  <c r="K138" i="1"/>
  <c r="J138" i="1"/>
  <c r="I138" i="1"/>
  <c r="H138" i="1"/>
  <c r="G138" i="1"/>
  <c r="F138" i="1"/>
  <c r="E138" i="1"/>
  <c r="B138" i="1"/>
  <c r="N137" i="1"/>
  <c r="K137" i="1"/>
  <c r="J137" i="1"/>
  <c r="I137" i="1"/>
  <c r="H137" i="1"/>
  <c r="G137" i="1"/>
  <c r="F137" i="1"/>
  <c r="E137" i="1"/>
  <c r="B137" i="1"/>
  <c r="N136" i="1"/>
  <c r="K136" i="1"/>
  <c r="J136" i="1"/>
  <c r="I136" i="1"/>
  <c r="H136" i="1"/>
  <c r="G136" i="1"/>
  <c r="F136" i="1"/>
  <c r="E136" i="1"/>
  <c r="B136" i="1"/>
  <c r="N135" i="1"/>
  <c r="K135" i="1"/>
  <c r="J135" i="1"/>
  <c r="I135" i="1"/>
  <c r="H135" i="1"/>
  <c r="G135" i="1"/>
  <c r="F135" i="1"/>
  <c r="E135" i="1"/>
  <c r="B135" i="1"/>
  <c r="N134" i="1"/>
  <c r="K134" i="1"/>
  <c r="J134" i="1"/>
  <c r="I134" i="1"/>
  <c r="H134" i="1"/>
  <c r="G134" i="1"/>
  <c r="F134" i="1"/>
  <c r="E134" i="1"/>
  <c r="B134" i="1"/>
  <c r="N133" i="1"/>
  <c r="K133" i="1"/>
  <c r="J133" i="1"/>
  <c r="I133" i="1"/>
  <c r="H133" i="1"/>
  <c r="G133" i="1"/>
  <c r="F133" i="1"/>
  <c r="E133" i="1"/>
  <c r="B133" i="1"/>
  <c r="N132" i="1"/>
  <c r="K132" i="1"/>
  <c r="J132" i="1"/>
  <c r="I132" i="1"/>
  <c r="H132" i="1"/>
  <c r="G132" i="1"/>
  <c r="F132" i="1"/>
  <c r="E132" i="1"/>
  <c r="B132" i="1"/>
  <c r="N131" i="1"/>
  <c r="K131" i="1"/>
  <c r="J131" i="1"/>
  <c r="I131" i="1"/>
  <c r="H131" i="1"/>
  <c r="G131" i="1"/>
  <c r="F131" i="1"/>
  <c r="E131" i="1"/>
  <c r="B131" i="1"/>
  <c r="N130" i="1"/>
  <c r="K130" i="1"/>
  <c r="J130" i="1"/>
  <c r="I130" i="1"/>
  <c r="H130" i="1"/>
  <c r="G130" i="1"/>
  <c r="F130" i="1"/>
  <c r="E130" i="1"/>
  <c r="B130" i="1"/>
  <c r="N129" i="1"/>
  <c r="K129" i="1"/>
  <c r="J129" i="1"/>
  <c r="I129" i="1"/>
  <c r="H129" i="1"/>
  <c r="G129" i="1"/>
  <c r="F129" i="1"/>
  <c r="E129" i="1"/>
  <c r="B129" i="1"/>
  <c r="N128" i="1"/>
  <c r="K128" i="1"/>
  <c r="J128" i="1"/>
  <c r="I128" i="1"/>
  <c r="H128" i="1"/>
  <c r="G128" i="1"/>
  <c r="F128" i="1"/>
  <c r="E128" i="1"/>
  <c r="B128" i="1"/>
  <c r="N127" i="1"/>
  <c r="K127" i="1"/>
  <c r="J127" i="1"/>
  <c r="I127" i="1"/>
  <c r="H127" i="1"/>
  <c r="G127" i="1"/>
  <c r="F127" i="1"/>
  <c r="E127" i="1"/>
  <c r="B127" i="1"/>
  <c r="N126" i="1"/>
  <c r="K126" i="1"/>
  <c r="J126" i="1"/>
  <c r="I126" i="1"/>
  <c r="H126" i="1"/>
  <c r="G126" i="1"/>
  <c r="F126" i="1"/>
  <c r="E126" i="1"/>
  <c r="B126" i="1"/>
  <c r="N125" i="1"/>
  <c r="K125" i="1"/>
  <c r="J125" i="1"/>
  <c r="I125" i="1"/>
  <c r="H125" i="1"/>
  <c r="G125" i="1"/>
  <c r="F125" i="1"/>
  <c r="E125" i="1"/>
  <c r="B125" i="1"/>
  <c r="N124" i="1"/>
  <c r="K124" i="1"/>
  <c r="J124" i="1"/>
  <c r="I124" i="1"/>
  <c r="H124" i="1"/>
  <c r="G124" i="1"/>
  <c r="F124" i="1"/>
  <c r="E124" i="1"/>
  <c r="B124" i="1"/>
  <c r="N123" i="1"/>
  <c r="K123" i="1"/>
  <c r="J123" i="1"/>
  <c r="I123" i="1"/>
  <c r="H123" i="1"/>
  <c r="G123" i="1"/>
  <c r="F123" i="1"/>
  <c r="E123" i="1"/>
  <c r="B123" i="1"/>
  <c r="N122" i="1"/>
  <c r="K122" i="1"/>
  <c r="J122" i="1"/>
  <c r="I122" i="1"/>
  <c r="H122" i="1"/>
  <c r="G122" i="1"/>
  <c r="F122" i="1"/>
  <c r="E122" i="1"/>
  <c r="B122" i="1"/>
  <c r="N121" i="1"/>
  <c r="K121" i="1"/>
  <c r="J121" i="1"/>
  <c r="I121" i="1"/>
  <c r="H121" i="1"/>
  <c r="G121" i="1"/>
  <c r="F121" i="1"/>
  <c r="E121" i="1"/>
  <c r="B121" i="1"/>
  <c r="N120" i="1"/>
  <c r="K120" i="1"/>
  <c r="J120" i="1"/>
  <c r="I120" i="1"/>
  <c r="H120" i="1"/>
  <c r="G120" i="1"/>
  <c r="F120" i="1"/>
  <c r="E120" i="1"/>
  <c r="B120" i="1"/>
  <c r="N119" i="1"/>
  <c r="K119" i="1"/>
  <c r="J119" i="1"/>
  <c r="I119" i="1"/>
  <c r="H119" i="1"/>
  <c r="G119" i="1"/>
  <c r="F119" i="1"/>
  <c r="E119" i="1"/>
  <c r="B119" i="1"/>
  <c r="N118" i="1"/>
  <c r="K118" i="1"/>
  <c r="J118" i="1"/>
  <c r="I118" i="1"/>
  <c r="H118" i="1"/>
  <c r="G118" i="1"/>
  <c r="F118" i="1"/>
  <c r="E118" i="1"/>
  <c r="B118" i="1"/>
  <c r="N117" i="1"/>
  <c r="K117" i="1"/>
  <c r="J117" i="1"/>
  <c r="I117" i="1"/>
  <c r="H117" i="1"/>
  <c r="G117" i="1"/>
  <c r="F117" i="1"/>
  <c r="E117" i="1"/>
  <c r="B117" i="1"/>
  <c r="N116" i="1"/>
  <c r="K116" i="1"/>
  <c r="J116" i="1"/>
  <c r="I116" i="1"/>
  <c r="H116" i="1"/>
  <c r="G116" i="1"/>
  <c r="F116" i="1"/>
  <c r="E116" i="1"/>
  <c r="B116" i="1"/>
  <c r="N115" i="1"/>
  <c r="K115" i="1"/>
  <c r="J115" i="1"/>
  <c r="I115" i="1"/>
  <c r="H115" i="1"/>
  <c r="G115" i="1"/>
  <c r="F115" i="1"/>
  <c r="E115" i="1"/>
  <c r="B115" i="1"/>
  <c r="N114" i="1"/>
  <c r="K114" i="1"/>
  <c r="J114" i="1"/>
  <c r="I114" i="1"/>
  <c r="H114" i="1"/>
  <c r="G114" i="1"/>
  <c r="F114" i="1"/>
  <c r="E114" i="1"/>
  <c r="B114" i="1"/>
  <c r="N113" i="1"/>
  <c r="K113" i="1"/>
  <c r="J113" i="1"/>
  <c r="I113" i="1"/>
  <c r="H113" i="1"/>
  <c r="G113" i="1"/>
  <c r="F113" i="1"/>
  <c r="E113" i="1"/>
  <c r="B113" i="1"/>
  <c r="N112" i="1"/>
  <c r="K112" i="1"/>
  <c r="J112" i="1"/>
  <c r="I112" i="1"/>
  <c r="H112" i="1"/>
  <c r="G112" i="1"/>
  <c r="F112" i="1"/>
  <c r="E112" i="1"/>
  <c r="B112" i="1"/>
  <c r="N111" i="1"/>
  <c r="K111" i="1"/>
  <c r="J111" i="1"/>
  <c r="I111" i="1"/>
  <c r="H111" i="1"/>
  <c r="G111" i="1"/>
  <c r="F111" i="1"/>
  <c r="E111" i="1"/>
  <c r="D111" i="1"/>
  <c r="B111" i="1"/>
  <c r="N110" i="1"/>
  <c r="K110" i="1"/>
  <c r="J110" i="1"/>
  <c r="I110" i="1"/>
  <c r="H110" i="1"/>
  <c r="G110" i="1"/>
  <c r="F110" i="1"/>
  <c r="E110" i="1"/>
  <c r="D110" i="1"/>
  <c r="B110" i="1"/>
  <c r="N109" i="1"/>
  <c r="K109" i="1"/>
  <c r="J109" i="1"/>
  <c r="I109" i="1"/>
  <c r="H109" i="1"/>
  <c r="G109" i="1"/>
  <c r="F109" i="1"/>
  <c r="E109" i="1"/>
  <c r="D109" i="1"/>
  <c r="B109" i="1"/>
  <c r="N108" i="1"/>
  <c r="K108" i="1"/>
  <c r="J108" i="1"/>
  <c r="I108" i="1"/>
  <c r="H108" i="1"/>
  <c r="G108" i="1"/>
  <c r="F108" i="1"/>
  <c r="E108" i="1"/>
  <c r="D108" i="1"/>
  <c r="B108" i="1"/>
  <c r="N107" i="1"/>
  <c r="K107" i="1"/>
  <c r="J107" i="1"/>
  <c r="I107" i="1"/>
  <c r="H107" i="1"/>
  <c r="G107" i="1"/>
  <c r="F107" i="1"/>
  <c r="E107" i="1"/>
  <c r="D107" i="1"/>
  <c r="B107" i="1"/>
  <c r="N106" i="1"/>
  <c r="K106" i="1"/>
  <c r="J106" i="1"/>
  <c r="I106" i="1"/>
  <c r="H106" i="1"/>
  <c r="G106" i="1"/>
  <c r="F106" i="1"/>
  <c r="E106" i="1"/>
  <c r="D106" i="1"/>
  <c r="B106" i="1"/>
  <c r="N105" i="1"/>
  <c r="K105" i="1"/>
  <c r="J105" i="1"/>
  <c r="I105" i="1"/>
  <c r="H105" i="1"/>
  <c r="G105" i="1"/>
  <c r="F105" i="1"/>
  <c r="E105" i="1"/>
  <c r="D105" i="1"/>
  <c r="B105" i="1"/>
  <c r="N104" i="1"/>
  <c r="K104" i="1"/>
  <c r="J104" i="1"/>
  <c r="I104" i="1"/>
  <c r="H104" i="1"/>
  <c r="G104" i="1"/>
  <c r="F104" i="1"/>
  <c r="E104" i="1"/>
  <c r="D104" i="1"/>
  <c r="B104" i="1"/>
  <c r="N103" i="1"/>
  <c r="K103" i="1"/>
  <c r="J103" i="1"/>
  <c r="I103" i="1"/>
  <c r="H103" i="1"/>
  <c r="G103" i="1"/>
  <c r="F103" i="1"/>
  <c r="E103" i="1"/>
  <c r="D103" i="1"/>
  <c r="B103" i="1"/>
  <c r="N102" i="1"/>
  <c r="K102" i="1"/>
  <c r="J102" i="1"/>
  <c r="I102" i="1"/>
  <c r="H102" i="1"/>
  <c r="G102" i="1"/>
  <c r="F102" i="1"/>
  <c r="E102" i="1"/>
  <c r="D102" i="1"/>
  <c r="B102" i="1"/>
  <c r="N101" i="1"/>
  <c r="K101" i="1"/>
  <c r="J101" i="1"/>
  <c r="I101" i="1"/>
  <c r="H101" i="1"/>
  <c r="G101" i="1"/>
  <c r="F101" i="1"/>
  <c r="E101" i="1"/>
  <c r="D101" i="1"/>
  <c r="B101" i="1"/>
  <c r="N100" i="1"/>
  <c r="K100" i="1"/>
  <c r="J100" i="1"/>
  <c r="I100" i="1"/>
  <c r="H100" i="1"/>
  <c r="G100" i="1"/>
  <c r="F100" i="1"/>
  <c r="E100" i="1"/>
  <c r="D100" i="1"/>
  <c r="B100" i="1"/>
  <c r="N99" i="1"/>
  <c r="K99" i="1"/>
  <c r="J99" i="1"/>
  <c r="I99" i="1"/>
  <c r="H99" i="1"/>
  <c r="G99" i="1"/>
  <c r="F99" i="1"/>
  <c r="E99" i="1"/>
  <c r="D99" i="1"/>
  <c r="B99" i="1"/>
  <c r="N98" i="1"/>
  <c r="K98" i="1"/>
  <c r="J98" i="1"/>
  <c r="I98" i="1"/>
  <c r="H98" i="1"/>
  <c r="G98" i="1"/>
  <c r="F98" i="1"/>
  <c r="E98" i="1"/>
  <c r="D98" i="1"/>
  <c r="B98" i="1"/>
  <c r="N97" i="1"/>
  <c r="K97" i="1"/>
  <c r="J97" i="1"/>
  <c r="I97" i="1"/>
  <c r="H97" i="1"/>
  <c r="G97" i="1"/>
  <c r="F97" i="1"/>
  <c r="E97" i="1"/>
  <c r="D97" i="1"/>
  <c r="B97" i="1"/>
  <c r="N96" i="1"/>
  <c r="K96" i="1"/>
  <c r="J96" i="1"/>
  <c r="I96" i="1"/>
  <c r="H96" i="1"/>
  <c r="G96" i="1"/>
  <c r="F96" i="1"/>
  <c r="E96" i="1"/>
  <c r="D96" i="1"/>
  <c r="B96" i="1"/>
  <c r="N95" i="1"/>
  <c r="K95" i="1"/>
  <c r="J95" i="1"/>
  <c r="I95" i="1"/>
  <c r="H95" i="1"/>
  <c r="G95" i="1"/>
  <c r="F95" i="1"/>
  <c r="E95" i="1"/>
  <c r="D95" i="1"/>
  <c r="B95" i="1"/>
  <c r="N94" i="1"/>
  <c r="K94" i="1"/>
  <c r="J94" i="1"/>
  <c r="I94" i="1"/>
  <c r="H94" i="1"/>
  <c r="G94" i="1"/>
  <c r="F94" i="1"/>
  <c r="E94" i="1"/>
  <c r="D94" i="1"/>
  <c r="B94" i="1"/>
  <c r="N93" i="1"/>
  <c r="K93" i="1"/>
  <c r="J93" i="1"/>
  <c r="I93" i="1"/>
  <c r="H93" i="1"/>
  <c r="G93" i="1"/>
  <c r="F93" i="1"/>
  <c r="E93" i="1"/>
  <c r="D93" i="1"/>
  <c r="B93" i="1"/>
  <c r="N92" i="1"/>
  <c r="K92" i="1"/>
  <c r="J92" i="1"/>
  <c r="I92" i="1"/>
  <c r="H92" i="1"/>
  <c r="G92" i="1"/>
  <c r="F92" i="1"/>
  <c r="E92" i="1"/>
  <c r="D92" i="1"/>
  <c r="B92" i="1"/>
  <c r="N91" i="1"/>
  <c r="K91" i="1"/>
  <c r="J91" i="1"/>
  <c r="I91" i="1"/>
  <c r="H91" i="1"/>
  <c r="G91" i="1"/>
  <c r="F91" i="1"/>
  <c r="E91" i="1"/>
  <c r="D91" i="1"/>
  <c r="B91" i="1"/>
  <c r="N90" i="1"/>
  <c r="K90" i="1"/>
  <c r="J90" i="1"/>
  <c r="I90" i="1"/>
  <c r="H90" i="1"/>
  <c r="G90" i="1"/>
  <c r="F90" i="1"/>
  <c r="E90" i="1"/>
  <c r="D90" i="1"/>
  <c r="B90" i="1"/>
  <c r="N89" i="1"/>
  <c r="K89" i="1"/>
  <c r="J89" i="1"/>
  <c r="I89" i="1"/>
  <c r="H89" i="1"/>
  <c r="G89" i="1"/>
  <c r="F89" i="1"/>
  <c r="E89" i="1"/>
  <c r="D89" i="1"/>
  <c r="B89" i="1"/>
  <c r="N88" i="1"/>
  <c r="K88" i="1"/>
  <c r="J88" i="1"/>
  <c r="I88" i="1"/>
  <c r="H88" i="1"/>
  <c r="G88" i="1"/>
  <c r="F88" i="1"/>
  <c r="E88" i="1"/>
  <c r="D88" i="1"/>
  <c r="B88" i="1"/>
  <c r="N87" i="1"/>
  <c r="K87" i="1"/>
  <c r="J87" i="1"/>
  <c r="I87" i="1"/>
  <c r="H87" i="1"/>
  <c r="G87" i="1"/>
  <c r="F87" i="1"/>
  <c r="E87" i="1"/>
  <c r="D87" i="1"/>
  <c r="B87" i="1"/>
  <c r="N86" i="1"/>
  <c r="K86" i="1"/>
  <c r="J86" i="1"/>
  <c r="I86" i="1"/>
  <c r="H86" i="1"/>
  <c r="G86" i="1"/>
  <c r="F86" i="1"/>
  <c r="E86" i="1"/>
  <c r="D86" i="1"/>
  <c r="B86" i="1"/>
  <c r="N85" i="1"/>
  <c r="K85" i="1"/>
  <c r="J85" i="1"/>
  <c r="I85" i="1"/>
  <c r="H85" i="1"/>
  <c r="G85" i="1"/>
  <c r="F85" i="1"/>
  <c r="E85" i="1"/>
  <c r="D85" i="1"/>
  <c r="B85" i="1"/>
  <c r="N84" i="1"/>
  <c r="K84" i="1"/>
  <c r="J84" i="1"/>
  <c r="I84" i="1"/>
  <c r="H84" i="1"/>
  <c r="G84" i="1"/>
  <c r="F84" i="1"/>
  <c r="E84" i="1"/>
  <c r="D84" i="1"/>
  <c r="B84" i="1"/>
  <c r="N83" i="1"/>
  <c r="K83" i="1"/>
  <c r="J83" i="1"/>
  <c r="I83" i="1"/>
  <c r="H83" i="1"/>
  <c r="G83" i="1"/>
  <c r="F83" i="1"/>
  <c r="E83" i="1"/>
  <c r="D83" i="1"/>
  <c r="B83" i="1"/>
  <c r="N82" i="1"/>
  <c r="K82" i="1"/>
  <c r="J82" i="1"/>
  <c r="I82" i="1"/>
  <c r="H82" i="1"/>
  <c r="G82" i="1"/>
  <c r="F82" i="1"/>
  <c r="E82" i="1"/>
  <c r="D82" i="1"/>
  <c r="B82" i="1"/>
  <c r="N81" i="1"/>
  <c r="K81" i="1"/>
  <c r="J81" i="1"/>
  <c r="I81" i="1"/>
  <c r="H81" i="1"/>
  <c r="G81" i="1"/>
  <c r="F81" i="1"/>
  <c r="E81" i="1"/>
  <c r="D81" i="1"/>
  <c r="B81" i="1"/>
  <c r="N80" i="1"/>
  <c r="K80" i="1"/>
  <c r="J80" i="1"/>
  <c r="I80" i="1"/>
  <c r="H80" i="1"/>
  <c r="G80" i="1"/>
  <c r="F80" i="1"/>
  <c r="E80" i="1"/>
  <c r="D80" i="1"/>
  <c r="B80" i="1"/>
  <c r="N79" i="1"/>
  <c r="K79" i="1"/>
  <c r="J79" i="1"/>
  <c r="I79" i="1"/>
  <c r="H79" i="1"/>
  <c r="G79" i="1"/>
  <c r="F79" i="1"/>
  <c r="E79" i="1"/>
  <c r="D79" i="1"/>
  <c r="B79" i="1"/>
  <c r="N78" i="1"/>
  <c r="K78" i="1"/>
  <c r="J78" i="1"/>
  <c r="I78" i="1"/>
  <c r="H78" i="1"/>
  <c r="G78" i="1"/>
  <c r="F78" i="1"/>
  <c r="E78" i="1"/>
  <c r="D78" i="1"/>
  <c r="B78" i="1"/>
  <c r="N77" i="1"/>
  <c r="K77" i="1"/>
  <c r="J77" i="1"/>
  <c r="I77" i="1"/>
  <c r="H77" i="1"/>
  <c r="G77" i="1"/>
  <c r="F77" i="1"/>
  <c r="E77" i="1"/>
  <c r="D77" i="1"/>
  <c r="B77" i="1"/>
  <c r="N76" i="1"/>
  <c r="K76" i="1"/>
  <c r="J76" i="1"/>
  <c r="I76" i="1"/>
  <c r="H76" i="1"/>
  <c r="G76" i="1"/>
  <c r="F76" i="1"/>
  <c r="E76" i="1"/>
  <c r="D76" i="1"/>
  <c r="B76" i="1"/>
  <c r="N75" i="1"/>
  <c r="K75" i="1"/>
  <c r="J75" i="1"/>
  <c r="I75" i="1"/>
  <c r="H75" i="1"/>
  <c r="G75" i="1"/>
  <c r="F75" i="1"/>
  <c r="E75" i="1"/>
  <c r="D75" i="1"/>
  <c r="B75" i="1"/>
  <c r="N74" i="1"/>
  <c r="K74" i="1"/>
  <c r="J74" i="1"/>
  <c r="I74" i="1"/>
  <c r="H74" i="1"/>
  <c r="G74" i="1"/>
  <c r="F74" i="1"/>
  <c r="E74" i="1"/>
  <c r="D74" i="1"/>
  <c r="B74" i="1"/>
  <c r="N73" i="1"/>
  <c r="K73" i="1"/>
  <c r="J73" i="1"/>
  <c r="I73" i="1"/>
  <c r="H73" i="1"/>
  <c r="G73" i="1"/>
  <c r="F73" i="1"/>
  <c r="E73" i="1"/>
  <c r="D73" i="1"/>
  <c r="B73" i="1"/>
  <c r="N72" i="1"/>
  <c r="K72" i="1"/>
  <c r="J72" i="1"/>
  <c r="I72" i="1"/>
  <c r="H72" i="1"/>
  <c r="G72" i="1"/>
  <c r="F72" i="1"/>
  <c r="E72" i="1"/>
  <c r="D72" i="1"/>
  <c r="B72" i="1"/>
  <c r="N71" i="1"/>
  <c r="K71" i="1"/>
  <c r="J71" i="1"/>
  <c r="I71" i="1"/>
  <c r="H71" i="1"/>
  <c r="G71" i="1"/>
  <c r="F71" i="1"/>
  <c r="E71" i="1"/>
  <c r="D71" i="1"/>
  <c r="B71" i="1"/>
  <c r="N70" i="1"/>
  <c r="K70" i="1"/>
  <c r="J70" i="1"/>
  <c r="I70" i="1"/>
  <c r="H70" i="1"/>
  <c r="G70" i="1"/>
  <c r="F70" i="1"/>
  <c r="E70" i="1"/>
  <c r="D70" i="1"/>
  <c r="B70" i="1"/>
  <c r="N69" i="1"/>
  <c r="K69" i="1"/>
  <c r="J69" i="1"/>
  <c r="I69" i="1"/>
  <c r="H69" i="1"/>
  <c r="G69" i="1"/>
  <c r="F69" i="1"/>
  <c r="E69" i="1"/>
  <c r="D69" i="1"/>
  <c r="B69" i="1"/>
  <c r="N68" i="1"/>
  <c r="K68" i="1"/>
  <c r="J68" i="1"/>
  <c r="I68" i="1"/>
  <c r="H68" i="1"/>
  <c r="G68" i="1"/>
  <c r="F68" i="1"/>
  <c r="E68" i="1"/>
  <c r="D68" i="1"/>
  <c r="B68" i="1"/>
  <c r="N67" i="1"/>
  <c r="K67" i="1"/>
  <c r="J67" i="1"/>
  <c r="I67" i="1"/>
  <c r="H67" i="1"/>
  <c r="G67" i="1"/>
  <c r="F67" i="1"/>
  <c r="E67" i="1"/>
  <c r="D67" i="1"/>
  <c r="B67" i="1"/>
  <c r="N66" i="1"/>
  <c r="K66" i="1"/>
  <c r="J66" i="1"/>
  <c r="I66" i="1"/>
  <c r="H66" i="1"/>
  <c r="G66" i="1"/>
  <c r="F66" i="1"/>
  <c r="E66" i="1"/>
  <c r="D66" i="1"/>
  <c r="B66" i="1"/>
  <c r="N65" i="1"/>
  <c r="K65" i="1"/>
  <c r="J65" i="1"/>
  <c r="I65" i="1"/>
  <c r="H65" i="1"/>
  <c r="G65" i="1"/>
  <c r="F65" i="1"/>
  <c r="E65" i="1"/>
  <c r="D65" i="1"/>
  <c r="B65" i="1"/>
  <c r="N64" i="1"/>
  <c r="K64" i="1"/>
  <c r="J64" i="1"/>
  <c r="I64" i="1"/>
  <c r="H64" i="1"/>
  <c r="G64" i="1"/>
  <c r="F64" i="1"/>
  <c r="E64" i="1"/>
  <c r="D64" i="1"/>
  <c r="B64" i="1"/>
  <c r="N63" i="1"/>
  <c r="K63" i="1"/>
  <c r="J63" i="1"/>
  <c r="I63" i="1"/>
  <c r="H63" i="1"/>
  <c r="G63" i="1"/>
  <c r="F63" i="1"/>
  <c r="E63" i="1"/>
  <c r="D63" i="1"/>
  <c r="B63" i="1"/>
  <c r="N62" i="1"/>
  <c r="K62" i="1"/>
  <c r="J62" i="1"/>
  <c r="I62" i="1"/>
  <c r="H62" i="1"/>
  <c r="G62" i="1"/>
  <c r="F62" i="1"/>
  <c r="E62" i="1"/>
  <c r="D62" i="1"/>
  <c r="B62" i="1"/>
  <c r="N61" i="1"/>
  <c r="K61" i="1"/>
  <c r="J61" i="1"/>
  <c r="I61" i="1"/>
  <c r="H61" i="1"/>
  <c r="G61" i="1"/>
  <c r="F61" i="1"/>
  <c r="E61" i="1"/>
  <c r="D61" i="1"/>
  <c r="B61" i="1"/>
  <c r="N60" i="1"/>
  <c r="K60" i="1"/>
  <c r="J60" i="1"/>
  <c r="I60" i="1"/>
  <c r="H60" i="1"/>
  <c r="G60" i="1"/>
  <c r="F60" i="1"/>
  <c r="E60" i="1"/>
  <c r="D60" i="1"/>
  <c r="B60" i="1"/>
  <c r="N59" i="1"/>
  <c r="K59" i="1"/>
  <c r="J59" i="1"/>
  <c r="I59" i="1"/>
  <c r="H59" i="1"/>
  <c r="G59" i="1"/>
  <c r="F59" i="1"/>
  <c r="E59" i="1"/>
  <c r="D59" i="1"/>
  <c r="B59" i="1"/>
  <c r="N58" i="1"/>
  <c r="K58" i="1"/>
  <c r="J58" i="1"/>
  <c r="I58" i="1"/>
  <c r="H58" i="1"/>
  <c r="G58" i="1"/>
  <c r="F58" i="1"/>
  <c r="E58" i="1"/>
  <c r="D58" i="1"/>
  <c r="B58" i="1"/>
  <c r="N57" i="1"/>
  <c r="K57" i="1"/>
  <c r="J57" i="1"/>
  <c r="I57" i="1"/>
  <c r="H57" i="1"/>
  <c r="G57" i="1"/>
  <c r="F57" i="1"/>
  <c r="E57" i="1"/>
  <c r="D57" i="1"/>
  <c r="B57" i="1"/>
  <c r="N56" i="1"/>
  <c r="K56" i="1"/>
  <c r="J56" i="1"/>
  <c r="I56" i="1"/>
  <c r="H56" i="1"/>
  <c r="G56" i="1"/>
  <c r="F56" i="1"/>
  <c r="E56" i="1"/>
  <c r="D56" i="1"/>
  <c r="B56" i="1"/>
  <c r="N55" i="1"/>
  <c r="K55" i="1"/>
  <c r="J55" i="1"/>
  <c r="I55" i="1"/>
  <c r="H55" i="1"/>
  <c r="G55" i="1"/>
  <c r="F55" i="1"/>
  <c r="E55" i="1"/>
  <c r="D55" i="1"/>
  <c r="B55" i="1"/>
  <c r="N54" i="1"/>
  <c r="K54" i="1"/>
  <c r="J54" i="1"/>
  <c r="I54" i="1"/>
  <c r="H54" i="1"/>
  <c r="G54" i="1"/>
  <c r="F54" i="1"/>
  <c r="E54" i="1"/>
  <c r="D54" i="1"/>
  <c r="B54" i="1"/>
  <c r="N53" i="1"/>
  <c r="K53" i="1"/>
  <c r="J53" i="1"/>
  <c r="I53" i="1"/>
  <c r="H53" i="1"/>
  <c r="G53" i="1"/>
  <c r="F53" i="1"/>
  <c r="E53" i="1"/>
  <c r="D53" i="1"/>
  <c r="B53" i="1"/>
  <c r="N52" i="1"/>
  <c r="K52" i="1"/>
  <c r="J52" i="1"/>
  <c r="I52" i="1"/>
  <c r="H52" i="1"/>
  <c r="G52" i="1"/>
  <c r="F52" i="1"/>
  <c r="E52" i="1"/>
  <c r="D52" i="1"/>
  <c r="B52" i="1"/>
  <c r="N51" i="1"/>
  <c r="K51" i="1"/>
  <c r="J51" i="1"/>
  <c r="I51" i="1"/>
  <c r="H51" i="1"/>
  <c r="G51" i="1"/>
  <c r="F51" i="1"/>
  <c r="E51" i="1"/>
  <c r="D51" i="1"/>
  <c r="B51" i="1"/>
  <c r="N50" i="1"/>
  <c r="K50" i="1"/>
  <c r="J50" i="1"/>
  <c r="I50" i="1"/>
  <c r="H50" i="1"/>
  <c r="G50" i="1"/>
  <c r="F50" i="1"/>
  <c r="E50" i="1"/>
  <c r="D50" i="1"/>
  <c r="B50" i="1"/>
  <c r="N49" i="1"/>
  <c r="K49" i="1"/>
  <c r="J49" i="1"/>
  <c r="I49" i="1"/>
  <c r="H49" i="1"/>
  <c r="G49" i="1"/>
  <c r="F49" i="1"/>
  <c r="E49" i="1"/>
  <c r="D49" i="1"/>
  <c r="B49" i="1"/>
  <c r="N48" i="1"/>
  <c r="K48" i="1"/>
  <c r="J48" i="1"/>
  <c r="I48" i="1"/>
  <c r="H48" i="1"/>
  <c r="G48" i="1"/>
  <c r="F48" i="1"/>
  <c r="E48" i="1"/>
  <c r="D48" i="1"/>
  <c r="B48" i="1"/>
  <c r="N47" i="1"/>
  <c r="K47" i="1"/>
  <c r="J47" i="1"/>
  <c r="I47" i="1"/>
  <c r="H47" i="1"/>
  <c r="G47" i="1"/>
  <c r="F47" i="1"/>
  <c r="E47" i="1"/>
  <c r="D47" i="1"/>
  <c r="B47" i="1"/>
  <c r="N46" i="1"/>
  <c r="K46" i="1"/>
  <c r="J46" i="1"/>
  <c r="I46" i="1"/>
  <c r="H46" i="1"/>
  <c r="G46" i="1"/>
  <c r="F46" i="1"/>
  <c r="E46" i="1"/>
  <c r="D46" i="1"/>
  <c r="B46" i="1"/>
  <c r="N45" i="1"/>
  <c r="K45" i="1"/>
  <c r="J45" i="1"/>
  <c r="I45" i="1"/>
  <c r="H45" i="1"/>
  <c r="G45" i="1"/>
  <c r="F45" i="1"/>
  <c r="E45" i="1"/>
  <c r="D45" i="1"/>
  <c r="B45" i="1"/>
  <c r="N44" i="1"/>
  <c r="K44" i="1"/>
  <c r="J44" i="1"/>
  <c r="I44" i="1"/>
  <c r="H44" i="1"/>
  <c r="G44" i="1"/>
  <c r="F44" i="1"/>
  <c r="E44" i="1"/>
  <c r="D44" i="1"/>
  <c r="B44" i="1"/>
  <c r="N43" i="1"/>
  <c r="K43" i="1"/>
  <c r="J43" i="1"/>
  <c r="I43" i="1"/>
  <c r="H43" i="1"/>
  <c r="G43" i="1"/>
  <c r="F43" i="1"/>
  <c r="E43" i="1"/>
  <c r="D43" i="1"/>
  <c r="B43" i="1"/>
  <c r="N42" i="1"/>
  <c r="K42" i="1"/>
  <c r="J42" i="1"/>
  <c r="I42" i="1"/>
  <c r="H42" i="1"/>
  <c r="G42" i="1"/>
  <c r="F42" i="1"/>
  <c r="E42" i="1"/>
  <c r="D42" i="1"/>
  <c r="B42" i="1"/>
  <c r="N41" i="1"/>
  <c r="K41" i="1"/>
  <c r="J41" i="1"/>
  <c r="I41" i="1"/>
  <c r="H41" i="1"/>
  <c r="G41" i="1"/>
  <c r="F41" i="1"/>
  <c r="E41" i="1"/>
  <c r="D41" i="1"/>
  <c r="B41" i="1"/>
  <c r="N40" i="1"/>
  <c r="K40" i="1"/>
  <c r="J40" i="1"/>
  <c r="I40" i="1"/>
  <c r="H40" i="1"/>
  <c r="G40" i="1"/>
  <c r="F40" i="1"/>
  <c r="E40" i="1"/>
  <c r="D40" i="1"/>
  <c r="B40" i="1"/>
  <c r="N39" i="1"/>
  <c r="K39" i="1"/>
  <c r="J39" i="1"/>
  <c r="I39" i="1"/>
  <c r="H39" i="1"/>
  <c r="G39" i="1"/>
  <c r="F39" i="1"/>
  <c r="E39" i="1"/>
  <c r="D39" i="1"/>
  <c r="B39" i="1"/>
  <c r="N38" i="1"/>
  <c r="K38" i="1"/>
  <c r="J38" i="1"/>
  <c r="I38" i="1"/>
  <c r="H38" i="1"/>
  <c r="G38" i="1"/>
  <c r="F38" i="1"/>
  <c r="E38" i="1"/>
  <c r="D38" i="1"/>
  <c r="B38" i="1"/>
  <c r="N37" i="1"/>
  <c r="K37" i="1"/>
  <c r="J37" i="1"/>
  <c r="I37" i="1"/>
  <c r="H37" i="1"/>
  <c r="G37" i="1"/>
  <c r="F37" i="1"/>
  <c r="E37" i="1"/>
  <c r="D37" i="1"/>
  <c r="B37" i="1"/>
  <c r="N36" i="1"/>
  <c r="K36" i="1"/>
  <c r="J36" i="1"/>
  <c r="I36" i="1"/>
  <c r="H36" i="1"/>
  <c r="G36" i="1"/>
  <c r="F36" i="1"/>
  <c r="E36" i="1"/>
  <c r="D36" i="1"/>
  <c r="B36" i="1"/>
  <c r="N35" i="1"/>
  <c r="K35" i="1"/>
  <c r="J35" i="1"/>
  <c r="I35" i="1"/>
  <c r="H35" i="1"/>
  <c r="G35" i="1"/>
  <c r="F35" i="1"/>
  <c r="E35" i="1"/>
  <c r="D35" i="1"/>
  <c r="B35" i="1"/>
  <c r="N34" i="1"/>
  <c r="K34" i="1"/>
  <c r="J34" i="1"/>
  <c r="I34" i="1"/>
  <c r="H34" i="1"/>
  <c r="G34" i="1"/>
  <c r="F34" i="1"/>
  <c r="E34" i="1"/>
  <c r="D34" i="1"/>
  <c r="B34" i="1"/>
  <c r="N33" i="1"/>
  <c r="K33" i="1"/>
  <c r="J33" i="1"/>
  <c r="I33" i="1"/>
  <c r="H33" i="1"/>
  <c r="G33" i="1"/>
  <c r="F33" i="1"/>
  <c r="E33" i="1"/>
  <c r="D33" i="1"/>
  <c r="B33" i="1"/>
  <c r="N32" i="1"/>
  <c r="K32" i="1"/>
  <c r="J32" i="1"/>
  <c r="I32" i="1"/>
  <c r="H32" i="1"/>
  <c r="G32" i="1"/>
  <c r="F32" i="1"/>
  <c r="E32" i="1"/>
  <c r="D32" i="1"/>
  <c r="B32" i="1"/>
  <c r="N31" i="1"/>
  <c r="K31" i="1"/>
  <c r="J31" i="1"/>
  <c r="I31" i="1"/>
  <c r="H31" i="1"/>
  <c r="G31" i="1"/>
  <c r="F31" i="1"/>
  <c r="E31" i="1"/>
  <c r="D31" i="1"/>
  <c r="B31" i="1"/>
  <c r="N30" i="1"/>
  <c r="K30" i="1"/>
  <c r="J30" i="1"/>
  <c r="I30" i="1"/>
  <c r="H30" i="1"/>
  <c r="G30" i="1"/>
  <c r="F30" i="1"/>
  <c r="E30" i="1"/>
  <c r="D30" i="1"/>
  <c r="B30" i="1"/>
  <c r="N29" i="1"/>
  <c r="K29" i="1"/>
  <c r="J29" i="1"/>
  <c r="I29" i="1"/>
  <c r="H29" i="1"/>
  <c r="G29" i="1"/>
  <c r="F29" i="1"/>
  <c r="E29" i="1"/>
  <c r="D29" i="1"/>
  <c r="B29" i="1"/>
  <c r="N28" i="1"/>
  <c r="K28" i="1"/>
  <c r="J28" i="1"/>
  <c r="I28" i="1"/>
  <c r="H28" i="1"/>
  <c r="G28" i="1"/>
  <c r="F28" i="1"/>
  <c r="E28" i="1"/>
  <c r="D28" i="1"/>
  <c r="B28" i="1"/>
  <c r="N27" i="1"/>
  <c r="K27" i="1"/>
  <c r="J27" i="1"/>
  <c r="I27" i="1"/>
  <c r="H27" i="1"/>
  <c r="G27" i="1"/>
  <c r="F27" i="1"/>
  <c r="E27" i="1"/>
  <c r="D27" i="1"/>
  <c r="B27" i="1"/>
  <c r="N26" i="1"/>
  <c r="K26" i="1"/>
  <c r="J26" i="1"/>
  <c r="I26" i="1"/>
  <c r="H26" i="1"/>
  <c r="G26" i="1"/>
  <c r="F26" i="1"/>
  <c r="E26" i="1"/>
  <c r="D26" i="1"/>
  <c r="B26" i="1"/>
  <c r="N25" i="1"/>
  <c r="K25" i="1"/>
  <c r="J25" i="1"/>
  <c r="I25" i="1"/>
  <c r="H25" i="1"/>
  <c r="G25" i="1"/>
  <c r="F25" i="1"/>
  <c r="E25" i="1"/>
  <c r="D25" i="1"/>
  <c r="B25" i="1"/>
  <c r="N24" i="1"/>
  <c r="K24" i="1"/>
  <c r="J24" i="1"/>
  <c r="I24" i="1"/>
  <c r="H24" i="1"/>
  <c r="G24" i="1"/>
  <c r="F24" i="1"/>
  <c r="E24" i="1"/>
  <c r="D24" i="1"/>
  <c r="B24" i="1"/>
  <c r="N23" i="1"/>
  <c r="K23" i="1"/>
  <c r="J23" i="1"/>
  <c r="I23" i="1"/>
  <c r="H23" i="1"/>
  <c r="G23" i="1"/>
  <c r="F23" i="1"/>
  <c r="E23" i="1"/>
  <c r="D23" i="1"/>
  <c r="B23" i="1"/>
  <c r="N22" i="1"/>
  <c r="K22" i="1"/>
  <c r="J22" i="1"/>
  <c r="I22" i="1"/>
  <c r="H22" i="1"/>
  <c r="G22" i="1"/>
  <c r="F22" i="1"/>
  <c r="E22" i="1"/>
  <c r="D22" i="1"/>
  <c r="B22" i="1"/>
  <c r="N21" i="1"/>
  <c r="K21" i="1"/>
  <c r="J21" i="1"/>
  <c r="I21" i="1"/>
  <c r="H21" i="1"/>
  <c r="G21" i="1"/>
  <c r="F21" i="1"/>
  <c r="E21" i="1"/>
  <c r="D21" i="1"/>
  <c r="B21" i="1"/>
  <c r="N20" i="1"/>
  <c r="K20" i="1"/>
  <c r="J20" i="1"/>
  <c r="I20" i="1"/>
  <c r="H20" i="1"/>
  <c r="G20" i="1"/>
  <c r="F20" i="1"/>
  <c r="E20" i="1"/>
  <c r="D20" i="1"/>
  <c r="B20" i="1"/>
  <c r="N19" i="1"/>
  <c r="K19" i="1"/>
  <c r="J19" i="1"/>
  <c r="I19" i="1"/>
  <c r="H19" i="1"/>
  <c r="G19" i="1"/>
  <c r="F19" i="1"/>
  <c r="E19" i="1"/>
  <c r="D19" i="1"/>
  <c r="B19" i="1"/>
  <c r="N18" i="1"/>
  <c r="K18" i="1"/>
  <c r="J18" i="1"/>
  <c r="I18" i="1"/>
  <c r="H18" i="1"/>
  <c r="G18" i="1"/>
  <c r="F18" i="1"/>
  <c r="E18" i="1"/>
  <c r="D18" i="1"/>
  <c r="B18" i="1"/>
  <c r="N17" i="1"/>
  <c r="K17" i="1"/>
  <c r="J17" i="1"/>
  <c r="I17" i="1"/>
  <c r="H17" i="1"/>
  <c r="G17" i="1"/>
  <c r="F17" i="1"/>
  <c r="E17" i="1"/>
  <c r="D17" i="1"/>
  <c r="B17" i="1"/>
  <c r="N16" i="1"/>
  <c r="K16" i="1"/>
  <c r="J16" i="1"/>
  <c r="I16" i="1"/>
  <c r="H16" i="1"/>
  <c r="G16" i="1"/>
  <c r="F16" i="1"/>
  <c r="E16" i="1"/>
  <c r="D16" i="1"/>
  <c r="B16" i="1"/>
  <c r="N15" i="1"/>
  <c r="K15" i="1"/>
  <c r="J15" i="1"/>
  <c r="I15" i="1"/>
  <c r="H15" i="1"/>
  <c r="G15" i="1"/>
  <c r="F15" i="1"/>
  <c r="E15" i="1"/>
  <c r="D15" i="1"/>
  <c r="B15" i="1"/>
  <c r="N14" i="1"/>
  <c r="K14" i="1"/>
  <c r="J14" i="1"/>
  <c r="I14" i="1"/>
  <c r="H14" i="1"/>
  <c r="G14" i="1"/>
  <c r="F14" i="1"/>
  <c r="E14" i="1"/>
  <c r="D14" i="1"/>
  <c r="B14" i="1"/>
  <c r="N13" i="1"/>
  <c r="K13" i="1"/>
  <c r="J13" i="1"/>
  <c r="I13" i="1"/>
  <c r="H13" i="1"/>
  <c r="G13" i="1"/>
  <c r="F13" i="1"/>
  <c r="E13" i="1"/>
  <c r="D13" i="1"/>
  <c r="B13" i="1"/>
  <c r="N12" i="1"/>
  <c r="K12" i="1"/>
  <c r="J12" i="1"/>
  <c r="I12" i="1"/>
  <c r="H12" i="1"/>
  <c r="G12" i="1"/>
  <c r="F12" i="1"/>
  <c r="E12" i="1"/>
  <c r="D12" i="1"/>
  <c r="B12" i="1"/>
  <c r="N11" i="1"/>
  <c r="K11" i="1"/>
  <c r="J11" i="1"/>
  <c r="I11" i="1"/>
  <c r="H11" i="1"/>
  <c r="G11" i="1"/>
  <c r="F11" i="1"/>
  <c r="E11" i="1"/>
  <c r="D11" i="1"/>
  <c r="B11" i="1"/>
  <c r="N10" i="1"/>
  <c r="K10" i="1"/>
  <c r="J10" i="1"/>
  <c r="I10" i="1"/>
  <c r="H10" i="1"/>
  <c r="G10" i="1"/>
  <c r="F10" i="1"/>
  <c r="E10" i="1"/>
  <c r="D10" i="1"/>
  <c r="B10" i="1"/>
  <c r="N9" i="1"/>
  <c r="K9" i="1"/>
  <c r="J9" i="1"/>
  <c r="I9" i="1"/>
  <c r="H9" i="1"/>
  <c r="G9" i="1"/>
  <c r="F9" i="1"/>
  <c r="E9" i="1"/>
  <c r="D9" i="1"/>
  <c r="B9" i="1"/>
  <c r="N8" i="1"/>
  <c r="K8" i="1"/>
  <c r="J8" i="1"/>
  <c r="I8" i="1"/>
  <c r="H8" i="1"/>
  <c r="G8" i="1"/>
  <c r="F8" i="1"/>
  <c r="E8" i="1"/>
  <c r="D8" i="1"/>
  <c r="B8" i="1"/>
  <c r="N7" i="1"/>
  <c r="K7" i="1"/>
  <c r="J7" i="1"/>
  <c r="I7" i="1"/>
  <c r="H7" i="1"/>
  <c r="G7" i="1"/>
  <c r="F7" i="1"/>
  <c r="E7" i="1"/>
  <c r="D7" i="1"/>
  <c r="B7" i="1"/>
  <c r="N6" i="1"/>
  <c r="K6" i="1"/>
  <c r="J6" i="1"/>
  <c r="I6" i="1"/>
  <c r="H6" i="1"/>
  <c r="G6" i="1"/>
  <c r="F6" i="1"/>
  <c r="E6" i="1"/>
  <c r="D6" i="1"/>
  <c r="B6" i="1"/>
  <c r="N5" i="1"/>
  <c r="K5" i="1"/>
  <c r="J5" i="1"/>
  <c r="I5" i="1"/>
  <c r="H5" i="1"/>
  <c r="G5" i="1"/>
  <c r="F5" i="1"/>
  <c r="E5" i="1"/>
  <c r="D5" i="1"/>
  <c r="B5" i="1"/>
  <c r="N4" i="1"/>
  <c r="K4" i="1"/>
  <c r="J4" i="1"/>
  <c r="I4" i="1"/>
  <c r="H4" i="1"/>
  <c r="G4" i="1"/>
  <c r="F4" i="1"/>
  <c r="E4" i="1"/>
  <c r="D4" i="1"/>
  <c r="B4" i="1"/>
  <c r="N3" i="1"/>
  <c r="K3" i="1"/>
  <c r="J3" i="1"/>
  <c r="I3" i="1"/>
  <c r="H3" i="1"/>
  <c r="G3" i="1"/>
  <c r="F3" i="1"/>
  <c r="E3" i="1"/>
  <c r="D3" i="1"/>
  <c r="B3" i="1"/>
  <c r="N2" i="1"/>
  <c r="K2" i="1"/>
  <c r="J2" i="1"/>
  <c r="I2" i="1"/>
  <c r="H2" i="1"/>
  <c r="G2" i="1"/>
  <c r="F2" i="1"/>
  <c r="E2" i="1"/>
  <c r="D2" i="1"/>
  <c r="B2" i="1"/>
  <c r="L251" i="8"/>
  <c r="K251" i="8"/>
  <c r="J251" i="8"/>
  <c r="I251" i="8"/>
  <c r="H251" i="8"/>
  <c r="G251" i="8"/>
  <c r="F251" i="8"/>
  <c r="E251" i="8"/>
  <c r="D251" i="8"/>
  <c r="B251" i="8"/>
  <c r="L250" i="8"/>
  <c r="K250" i="8"/>
  <c r="J250" i="8"/>
  <c r="I250" i="8"/>
  <c r="H250" i="8"/>
  <c r="G250" i="8"/>
  <c r="F250" i="8"/>
  <c r="E250" i="8"/>
  <c r="D250" i="8"/>
  <c r="B250" i="8"/>
  <c r="L249" i="8"/>
  <c r="K249" i="8"/>
  <c r="J249" i="8"/>
  <c r="I249" i="8"/>
  <c r="H249" i="8"/>
  <c r="G249" i="8"/>
  <c r="F249" i="8"/>
  <c r="E249" i="8"/>
  <c r="D249" i="8"/>
  <c r="B249" i="8"/>
  <c r="L248" i="8"/>
  <c r="K248" i="8"/>
  <c r="J248" i="8"/>
  <c r="I248" i="8"/>
  <c r="H248" i="8"/>
  <c r="G248" i="8"/>
  <c r="F248" i="8"/>
  <c r="E248" i="8"/>
  <c r="D248" i="8"/>
  <c r="B248" i="8"/>
  <c r="L247" i="8"/>
  <c r="K247" i="8"/>
  <c r="J247" i="8"/>
  <c r="I247" i="8"/>
  <c r="H247" i="8"/>
  <c r="G247" i="8"/>
  <c r="F247" i="8"/>
  <c r="E247" i="8"/>
  <c r="D247" i="8"/>
  <c r="B247" i="8"/>
  <c r="L246" i="8"/>
  <c r="K246" i="8"/>
  <c r="J246" i="8"/>
  <c r="I246" i="8"/>
  <c r="H246" i="8"/>
  <c r="G246" i="8"/>
  <c r="F246" i="8"/>
  <c r="E246" i="8"/>
  <c r="D246" i="8"/>
  <c r="B246" i="8"/>
  <c r="L245" i="8"/>
  <c r="K245" i="8"/>
  <c r="J245" i="8"/>
  <c r="I245" i="8"/>
  <c r="H245" i="8"/>
  <c r="G245" i="8"/>
  <c r="F245" i="8"/>
  <c r="E245" i="8"/>
  <c r="D245" i="8"/>
  <c r="B245" i="8"/>
  <c r="L244" i="8"/>
  <c r="K244" i="8"/>
  <c r="J244" i="8"/>
  <c r="I244" i="8"/>
  <c r="H244" i="8"/>
  <c r="G244" i="8"/>
  <c r="F244" i="8"/>
  <c r="E244" i="8"/>
  <c r="D244" i="8"/>
  <c r="B244" i="8"/>
  <c r="L243" i="8"/>
  <c r="K243" i="8"/>
  <c r="J243" i="8"/>
  <c r="I243" i="8"/>
  <c r="H243" i="8"/>
  <c r="G243" i="8"/>
  <c r="F243" i="8"/>
  <c r="E243" i="8"/>
  <c r="D243" i="8"/>
  <c r="B243" i="8"/>
  <c r="L242" i="8"/>
  <c r="K242" i="8"/>
  <c r="J242" i="8"/>
  <c r="I242" i="8"/>
  <c r="H242" i="8"/>
  <c r="G242" i="8"/>
  <c r="F242" i="8"/>
  <c r="E242" i="8"/>
  <c r="D242" i="8"/>
  <c r="B242" i="8"/>
  <c r="L241" i="8"/>
  <c r="K241" i="8"/>
  <c r="J241" i="8"/>
  <c r="I241" i="8"/>
  <c r="H241" i="8"/>
  <c r="G241" i="8"/>
  <c r="F241" i="8"/>
  <c r="E241" i="8"/>
  <c r="D241" i="8"/>
  <c r="B241" i="8"/>
  <c r="L240" i="8"/>
  <c r="K240" i="8"/>
  <c r="J240" i="8"/>
  <c r="I240" i="8"/>
  <c r="H240" i="8"/>
  <c r="G240" i="8"/>
  <c r="F240" i="8"/>
  <c r="E240" i="8"/>
  <c r="D240" i="8"/>
  <c r="B240" i="8"/>
  <c r="L239" i="8"/>
  <c r="K239" i="8"/>
  <c r="J239" i="8"/>
  <c r="I239" i="8"/>
  <c r="H239" i="8"/>
  <c r="G239" i="8"/>
  <c r="F239" i="8"/>
  <c r="E239" i="8"/>
  <c r="D239" i="8"/>
  <c r="B239" i="8"/>
  <c r="L238" i="8"/>
  <c r="K238" i="8"/>
  <c r="J238" i="8"/>
  <c r="I238" i="8"/>
  <c r="H238" i="8"/>
  <c r="G238" i="8"/>
  <c r="F238" i="8"/>
  <c r="E238" i="8"/>
  <c r="D238" i="8"/>
  <c r="B238" i="8"/>
  <c r="L237" i="8"/>
  <c r="K237" i="8"/>
  <c r="J237" i="8"/>
  <c r="I237" i="8"/>
  <c r="H237" i="8"/>
  <c r="G237" i="8"/>
  <c r="F237" i="8"/>
  <c r="E237" i="8"/>
  <c r="D237" i="8"/>
  <c r="B237" i="8"/>
  <c r="L236" i="8"/>
  <c r="K236" i="8"/>
  <c r="J236" i="8"/>
  <c r="I236" i="8"/>
  <c r="H236" i="8"/>
  <c r="G236" i="8"/>
  <c r="F236" i="8"/>
  <c r="E236" i="8"/>
  <c r="D236" i="8"/>
  <c r="B236" i="8"/>
  <c r="L235" i="8"/>
  <c r="K235" i="8"/>
  <c r="J235" i="8"/>
  <c r="I235" i="8"/>
  <c r="H235" i="8"/>
  <c r="G235" i="8"/>
  <c r="F235" i="8"/>
  <c r="E235" i="8"/>
  <c r="D235" i="8"/>
  <c r="B235" i="8"/>
  <c r="L234" i="8"/>
  <c r="K234" i="8"/>
  <c r="J234" i="8"/>
  <c r="I234" i="8"/>
  <c r="H234" i="8"/>
  <c r="G234" i="8"/>
  <c r="F234" i="8"/>
  <c r="E234" i="8"/>
  <c r="D234" i="8"/>
  <c r="B234" i="8"/>
  <c r="L233" i="8"/>
  <c r="K233" i="8"/>
  <c r="J233" i="8"/>
  <c r="I233" i="8"/>
  <c r="H233" i="8"/>
  <c r="G233" i="8"/>
  <c r="F233" i="8"/>
  <c r="E233" i="8"/>
  <c r="D233" i="8"/>
  <c r="B233" i="8"/>
  <c r="L232" i="8"/>
  <c r="K232" i="8"/>
  <c r="J232" i="8"/>
  <c r="I232" i="8"/>
  <c r="H232" i="8"/>
  <c r="G232" i="8"/>
  <c r="F232" i="8"/>
  <c r="E232" i="8"/>
  <c r="D232" i="8"/>
  <c r="B232" i="8"/>
  <c r="L231" i="8"/>
  <c r="K231" i="8"/>
  <c r="J231" i="8"/>
  <c r="I231" i="8"/>
  <c r="H231" i="8"/>
  <c r="G231" i="8"/>
  <c r="F231" i="8"/>
  <c r="E231" i="8"/>
  <c r="D231" i="8"/>
  <c r="B231" i="8"/>
  <c r="L230" i="8"/>
  <c r="K230" i="8"/>
  <c r="J230" i="8"/>
  <c r="I230" i="8"/>
  <c r="H230" i="8"/>
  <c r="G230" i="8"/>
  <c r="F230" i="8"/>
  <c r="E230" i="8"/>
  <c r="D230" i="8"/>
  <c r="B230" i="8"/>
  <c r="L229" i="8"/>
  <c r="K229" i="8"/>
  <c r="J229" i="8"/>
  <c r="I229" i="8"/>
  <c r="H229" i="8"/>
  <c r="G229" i="8"/>
  <c r="F229" i="8"/>
  <c r="E229" i="8"/>
  <c r="D229" i="8"/>
  <c r="B229" i="8"/>
  <c r="L228" i="8"/>
  <c r="K228" i="8"/>
  <c r="J228" i="8"/>
  <c r="I228" i="8"/>
  <c r="H228" i="8"/>
  <c r="G228" i="8"/>
  <c r="F228" i="8"/>
  <c r="E228" i="8"/>
  <c r="D228" i="8"/>
  <c r="B228" i="8"/>
  <c r="L227" i="8"/>
  <c r="K227" i="8"/>
  <c r="J227" i="8"/>
  <c r="I227" i="8"/>
  <c r="H227" i="8"/>
  <c r="G227" i="8"/>
  <c r="F227" i="8"/>
  <c r="E227" i="8"/>
  <c r="D227" i="8"/>
  <c r="B227" i="8"/>
  <c r="L226" i="8"/>
  <c r="K226" i="8"/>
  <c r="J226" i="8"/>
  <c r="I226" i="8"/>
  <c r="H226" i="8"/>
  <c r="G226" i="8"/>
  <c r="F226" i="8"/>
  <c r="E226" i="8"/>
  <c r="D226" i="8"/>
  <c r="B226" i="8"/>
  <c r="L225" i="8"/>
  <c r="K225" i="8"/>
  <c r="J225" i="8"/>
  <c r="I225" i="8"/>
  <c r="H225" i="8"/>
  <c r="G225" i="8"/>
  <c r="F225" i="8"/>
  <c r="E225" i="8"/>
  <c r="D225" i="8"/>
  <c r="B225" i="8"/>
  <c r="L224" i="8"/>
  <c r="K224" i="8"/>
  <c r="J224" i="8"/>
  <c r="I224" i="8"/>
  <c r="H224" i="8"/>
  <c r="G224" i="8"/>
  <c r="F224" i="8"/>
  <c r="E224" i="8"/>
  <c r="D224" i="8"/>
  <c r="B224" i="8"/>
  <c r="L223" i="8"/>
  <c r="K223" i="8"/>
  <c r="J223" i="8"/>
  <c r="I223" i="8"/>
  <c r="H223" i="8"/>
  <c r="G223" i="8"/>
  <c r="F223" i="8"/>
  <c r="E223" i="8"/>
  <c r="D223" i="8"/>
  <c r="B223" i="8"/>
  <c r="L222" i="8"/>
  <c r="K222" i="8"/>
  <c r="J222" i="8"/>
  <c r="I222" i="8"/>
  <c r="H222" i="8"/>
  <c r="G222" i="8"/>
  <c r="F222" i="8"/>
  <c r="E222" i="8"/>
  <c r="D222" i="8"/>
  <c r="B222" i="8"/>
  <c r="L221" i="8"/>
  <c r="K221" i="8"/>
  <c r="J221" i="8"/>
  <c r="I221" i="8"/>
  <c r="H221" i="8"/>
  <c r="G221" i="8"/>
  <c r="F221" i="8"/>
  <c r="E221" i="8"/>
  <c r="D221" i="8"/>
  <c r="B221" i="8"/>
  <c r="L220" i="8"/>
  <c r="K220" i="8"/>
  <c r="J220" i="8"/>
  <c r="I220" i="8"/>
  <c r="H220" i="8"/>
  <c r="G220" i="8"/>
  <c r="F220" i="8"/>
  <c r="E220" i="8"/>
  <c r="D220" i="8"/>
  <c r="B220" i="8"/>
  <c r="L219" i="8"/>
  <c r="K219" i="8"/>
  <c r="J219" i="8"/>
  <c r="I219" i="8"/>
  <c r="H219" i="8"/>
  <c r="G219" i="8"/>
  <c r="F219" i="8"/>
  <c r="E219" i="8"/>
  <c r="D219" i="8"/>
  <c r="B219" i="8"/>
  <c r="L218" i="8"/>
  <c r="K218" i="8"/>
  <c r="J218" i="8"/>
  <c r="I218" i="8"/>
  <c r="H218" i="8"/>
  <c r="G218" i="8"/>
  <c r="F218" i="8"/>
  <c r="E218" i="8"/>
  <c r="D218" i="8"/>
  <c r="B218" i="8"/>
  <c r="L217" i="8"/>
  <c r="K217" i="8"/>
  <c r="J217" i="8"/>
  <c r="I217" i="8"/>
  <c r="H217" i="8"/>
  <c r="G217" i="8"/>
  <c r="F217" i="8"/>
  <c r="E217" i="8"/>
  <c r="D217" i="8"/>
  <c r="B217" i="8"/>
  <c r="L216" i="8"/>
  <c r="K216" i="8"/>
  <c r="J216" i="8"/>
  <c r="I216" i="8"/>
  <c r="H216" i="8"/>
  <c r="G216" i="8"/>
  <c r="F216" i="8"/>
  <c r="E216" i="8"/>
  <c r="D216" i="8"/>
  <c r="B216" i="8"/>
  <c r="L215" i="8"/>
  <c r="K215" i="8"/>
  <c r="J215" i="8"/>
  <c r="I215" i="8"/>
  <c r="H215" i="8"/>
  <c r="G215" i="8"/>
  <c r="F215" i="8"/>
  <c r="E215" i="8"/>
  <c r="D215" i="8"/>
  <c r="B215" i="8"/>
  <c r="L214" i="8"/>
  <c r="K214" i="8"/>
  <c r="J214" i="8"/>
  <c r="I214" i="8"/>
  <c r="H214" i="8"/>
  <c r="G214" i="8"/>
  <c r="F214" i="8"/>
  <c r="E214" i="8"/>
  <c r="D214" i="8"/>
  <c r="B214" i="8"/>
  <c r="L213" i="8"/>
  <c r="K213" i="8"/>
  <c r="J213" i="8"/>
  <c r="I213" i="8"/>
  <c r="H213" i="8"/>
  <c r="G213" i="8"/>
  <c r="F213" i="8"/>
  <c r="E213" i="8"/>
  <c r="D213" i="8"/>
  <c r="B213" i="8"/>
  <c r="L212" i="8"/>
  <c r="K212" i="8"/>
  <c r="J212" i="8"/>
  <c r="I212" i="8"/>
  <c r="H212" i="8"/>
  <c r="G212" i="8"/>
  <c r="F212" i="8"/>
  <c r="E212" i="8"/>
  <c r="D212" i="8"/>
  <c r="B212" i="8"/>
  <c r="L211" i="8"/>
  <c r="K211" i="8"/>
  <c r="J211" i="8"/>
  <c r="I211" i="8"/>
  <c r="H211" i="8"/>
  <c r="G211" i="8"/>
  <c r="F211" i="8"/>
  <c r="E211" i="8"/>
  <c r="D211" i="8"/>
  <c r="B211" i="8"/>
  <c r="L210" i="8"/>
  <c r="K210" i="8"/>
  <c r="J210" i="8"/>
  <c r="I210" i="8"/>
  <c r="H210" i="8"/>
  <c r="G210" i="8"/>
  <c r="F210" i="8"/>
  <c r="E210" i="8"/>
  <c r="D210" i="8"/>
  <c r="B210" i="8"/>
  <c r="L209" i="8"/>
  <c r="K209" i="8"/>
  <c r="J209" i="8"/>
  <c r="I209" i="8"/>
  <c r="H209" i="8"/>
  <c r="G209" i="8"/>
  <c r="F209" i="8"/>
  <c r="E209" i="8"/>
  <c r="D209" i="8"/>
  <c r="B209" i="8"/>
  <c r="L208" i="8"/>
  <c r="K208" i="8"/>
  <c r="J208" i="8"/>
  <c r="I208" i="8"/>
  <c r="H208" i="8"/>
  <c r="G208" i="8"/>
  <c r="F208" i="8"/>
  <c r="E208" i="8"/>
  <c r="D208" i="8"/>
  <c r="B208" i="8"/>
  <c r="L207" i="8"/>
  <c r="K207" i="8"/>
  <c r="J207" i="8"/>
  <c r="I207" i="8"/>
  <c r="H207" i="8"/>
  <c r="G207" i="8"/>
  <c r="F207" i="8"/>
  <c r="E207" i="8"/>
  <c r="D207" i="8"/>
  <c r="B207" i="8"/>
  <c r="L206" i="8"/>
  <c r="K206" i="8"/>
  <c r="J206" i="8"/>
  <c r="I206" i="8"/>
  <c r="H206" i="8"/>
  <c r="G206" i="8"/>
  <c r="F206" i="8"/>
  <c r="E206" i="8"/>
  <c r="D206" i="8"/>
  <c r="B206" i="8"/>
  <c r="L205" i="8"/>
  <c r="K205" i="8"/>
  <c r="J205" i="8"/>
  <c r="I205" i="8"/>
  <c r="H205" i="8"/>
  <c r="G205" i="8"/>
  <c r="F205" i="8"/>
  <c r="E205" i="8"/>
  <c r="D205" i="8"/>
  <c r="B205" i="8"/>
  <c r="L204" i="8"/>
  <c r="K204" i="8"/>
  <c r="J204" i="8"/>
  <c r="I204" i="8"/>
  <c r="H204" i="8"/>
  <c r="G204" i="8"/>
  <c r="F204" i="8"/>
  <c r="E204" i="8"/>
  <c r="D204" i="8"/>
  <c r="B204" i="8"/>
  <c r="L203" i="8"/>
  <c r="K203" i="8"/>
  <c r="J203" i="8"/>
  <c r="I203" i="8"/>
  <c r="H203" i="8"/>
  <c r="G203" i="8"/>
  <c r="F203" i="8"/>
  <c r="E203" i="8"/>
  <c r="D203" i="8"/>
  <c r="B203" i="8"/>
  <c r="L202" i="8"/>
  <c r="K202" i="8"/>
  <c r="J202" i="8"/>
  <c r="I202" i="8"/>
  <c r="H202" i="8"/>
  <c r="G202" i="8"/>
  <c r="F202" i="8"/>
  <c r="E202" i="8"/>
  <c r="D202" i="8"/>
  <c r="B202" i="8"/>
  <c r="L201" i="8"/>
  <c r="K201" i="8"/>
  <c r="J201" i="8"/>
  <c r="I201" i="8"/>
  <c r="H201" i="8"/>
  <c r="G201" i="8"/>
  <c r="F201" i="8"/>
  <c r="E201" i="8"/>
  <c r="D201" i="8"/>
  <c r="B201" i="8"/>
  <c r="L200" i="8"/>
  <c r="K200" i="8"/>
  <c r="J200" i="8"/>
  <c r="I200" i="8"/>
  <c r="H200" i="8"/>
  <c r="G200" i="8"/>
  <c r="F200" i="8"/>
  <c r="E200" i="8"/>
  <c r="D200" i="8"/>
  <c r="B200" i="8"/>
  <c r="L199" i="8"/>
  <c r="K199" i="8"/>
  <c r="J199" i="8"/>
  <c r="I199" i="8"/>
  <c r="H199" i="8"/>
  <c r="G199" i="8"/>
  <c r="F199" i="8"/>
  <c r="E199" i="8"/>
  <c r="D199" i="8"/>
  <c r="B199" i="8"/>
  <c r="L198" i="8"/>
  <c r="K198" i="8"/>
  <c r="J198" i="8"/>
  <c r="I198" i="8"/>
  <c r="H198" i="8"/>
  <c r="G198" i="8"/>
  <c r="F198" i="8"/>
  <c r="E198" i="8"/>
  <c r="D198" i="8"/>
  <c r="B198" i="8"/>
  <c r="L197" i="8"/>
  <c r="K197" i="8"/>
  <c r="J197" i="8"/>
  <c r="I197" i="8"/>
  <c r="H197" i="8"/>
  <c r="G197" i="8"/>
  <c r="F197" i="8"/>
  <c r="E197" i="8"/>
  <c r="D197" i="8"/>
  <c r="B197" i="8"/>
  <c r="L196" i="8"/>
  <c r="K196" i="8"/>
  <c r="J196" i="8"/>
  <c r="I196" i="8"/>
  <c r="H196" i="8"/>
  <c r="G196" i="8"/>
  <c r="F196" i="8"/>
  <c r="E196" i="8"/>
  <c r="D196" i="8"/>
  <c r="B196" i="8"/>
  <c r="L195" i="8"/>
  <c r="K195" i="8"/>
  <c r="J195" i="8"/>
  <c r="I195" i="8"/>
  <c r="H195" i="8"/>
  <c r="G195" i="8"/>
  <c r="F195" i="8"/>
  <c r="E195" i="8"/>
  <c r="D195" i="8"/>
  <c r="B195" i="8"/>
  <c r="L194" i="8"/>
  <c r="K194" i="8"/>
  <c r="J194" i="8"/>
  <c r="I194" i="8"/>
  <c r="H194" i="8"/>
  <c r="G194" i="8"/>
  <c r="F194" i="8"/>
  <c r="E194" i="8"/>
  <c r="D194" i="8"/>
  <c r="B194" i="8"/>
  <c r="L193" i="8"/>
  <c r="K193" i="8"/>
  <c r="J193" i="8"/>
  <c r="I193" i="8"/>
  <c r="H193" i="8"/>
  <c r="G193" i="8"/>
  <c r="F193" i="8"/>
  <c r="E193" i="8"/>
  <c r="D193" i="8"/>
  <c r="B193" i="8"/>
  <c r="L192" i="8"/>
  <c r="K192" i="8"/>
  <c r="J192" i="8"/>
  <c r="I192" i="8"/>
  <c r="H192" i="8"/>
  <c r="G192" i="8"/>
  <c r="F192" i="8"/>
  <c r="E192" i="8"/>
  <c r="D192" i="8"/>
  <c r="B192" i="8"/>
  <c r="L191" i="8"/>
  <c r="K191" i="8"/>
  <c r="J191" i="8"/>
  <c r="I191" i="8"/>
  <c r="H191" i="8"/>
  <c r="G191" i="8"/>
  <c r="F191" i="8"/>
  <c r="E191" i="8"/>
  <c r="D191" i="8"/>
  <c r="B191" i="8"/>
  <c r="L190" i="8"/>
  <c r="K190" i="8"/>
  <c r="J190" i="8"/>
  <c r="I190" i="8"/>
  <c r="H190" i="8"/>
  <c r="G190" i="8"/>
  <c r="F190" i="8"/>
  <c r="E190" i="8"/>
  <c r="D190" i="8"/>
  <c r="B190" i="8"/>
  <c r="L189" i="8"/>
  <c r="K189" i="8"/>
  <c r="J189" i="8"/>
  <c r="I189" i="8"/>
  <c r="H189" i="8"/>
  <c r="G189" i="8"/>
  <c r="F189" i="8"/>
  <c r="E189" i="8"/>
  <c r="D189" i="8"/>
  <c r="B189" i="8"/>
  <c r="L188" i="8"/>
  <c r="K188" i="8"/>
  <c r="J188" i="8"/>
  <c r="I188" i="8"/>
  <c r="H188" i="8"/>
  <c r="G188" i="8"/>
  <c r="F188" i="8"/>
  <c r="E188" i="8"/>
  <c r="D188" i="8"/>
  <c r="B188" i="8"/>
  <c r="L187" i="8"/>
  <c r="K187" i="8"/>
  <c r="J187" i="8"/>
  <c r="I187" i="8"/>
  <c r="H187" i="8"/>
  <c r="G187" i="8"/>
  <c r="F187" i="8"/>
  <c r="E187" i="8"/>
  <c r="D187" i="8"/>
  <c r="B187" i="8"/>
  <c r="L186" i="8"/>
  <c r="K186" i="8"/>
  <c r="J186" i="8"/>
  <c r="I186" i="8"/>
  <c r="H186" i="8"/>
  <c r="G186" i="8"/>
  <c r="F186" i="8"/>
  <c r="E186" i="8"/>
  <c r="D186" i="8"/>
  <c r="B186" i="8"/>
  <c r="L185" i="8"/>
  <c r="K185" i="8"/>
  <c r="J185" i="8"/>
  <c r="I185" i="8"/>
  <c r="H185" i="8"/>
  <c r="G185" i="8"/>
  <c r="F185" i="8"/>
  <c r="E185" i="8"/>
  <c r="D185" i="8"/>
  <c r="B185" i="8"/>
  <c r="L184" i="8"/>
  <c r="K184" i="8"/>
  <c r="J184" i="8"/>
  <c r="I184" i="8"/>
  <c r="H184" i="8"/>
  <c r="G184" i="8"/>
  <c r="F184" i="8"/>
  <c r="E184" i="8"/>
  <c r="D184" i="8"/>
  <c r="B184" i="8"/>
  <c r="L183" i="8"/>
  <c r="K183" i="8"/>
  <c r="J183" i="8"/>
  <c r="I183" i="8"/>
  <c r="H183" i="8"/>
  <c r="G183" i="8"/>
  <c r="F183" i="8"/>
  <c r="E183" i="8"/>
  <c r="D183" i="8"/>
  <c r="B183" i="8"/>
  <c r="L182" i="8"/>
  <c r="K182" i="8"/>
  <c r="J182" i="8"/>
  <c r="I182" i="8"/>
  <c r="H182" i="8"/>
  <c r="G182" i="8"/>
  <c r="F182" i="8"/>
  <c r="E182" i="8"/>
  <c r="D182" i="8"/>
  <c r="B182" i="8"/>
  <c r="L181" i="8"/>
  <c r="K181" i="8"/>
  <c r="J181" i="8"/>
  <c r="I181" i="8"/>
  <c r="H181" i="8"/>
  <c r="G181" i="8"/>
  <c r="F181" i="8"/>
  <c r="E181" i="8"/>
  <c r="D181" i="8"/>
  <c r="B181" i="8"/>
  <c r="L180" i="8"/>
  <c r="K180" i="8"/>
  <c r="J180" i="8"/>
  <c r="I180" i="8"/>
  <c r="H180" i="8"/>
  <c r="G180" i="8"/>
  <c r="F180" i="8"/>
  <c r="E180" i="8"/>
  <c r="D180" i="8"/>
  <c r="B180" i="8"/>
  <c r="L179" i="8"/>
  <c r="K179" i="8"/>
  <c r="J179" i="8"/>
  <c r="I179" i="8"/>
  <c r="H179" i="8"/>
  <c r="G179" i="8"/>
  <c r="F179" i="8"/>
  <c r="E179" i="8"/>
  <c r="D179" i="8"/>
  <c r="B179" i="8"/>
  <c r="L178" i="8"/>
  <c r="K178" i="8"/>
  <c r="J178" i="8"/>
  <c r="I178" i="8"/>
  <c r="H178" i="8"/>
  <c r="G178" i="8"/>
  <c r="F178" i="8"/>
  <c r="E178" i="8"/>
  <c r="D178" i="8"/>
  <c r="B178" i="8"/>
  <c r="L177" i="8"/>
  <c r="K177" i="8"/>
  <c r="J177" i="8"/>
  <c r="I177" i="8"/>
  <c r="H177" i="8"/>
  <c r="G177" i="8"/>
  <c r="F177" i="8"/>
  <c r="E177" i="8"/>
  <c r="D177" i="8"/>
  <c r="B177" i="8"/>
  <c r="L176" i="8"/>
  <c r="K176" i="8"/>
  <c r="J176" i="8"/>
  <c r="I176" i="8"/>
  <c r="H176" i="8"/>
  <c r="G176" i="8"/>
  <c r="F176" i="8"/>
  <c r="E176" i="8"/>
  <c r="D176" i="8"/>
  <c r="B176" i="8"/>
  <c r="L175" i="8"/>
  <c r="K175" i="8"/>
  <c r="J175" i="8"/>
  <c r="I175" i="8"/>
  <c r="H175" i="8"/>
  <c r="G175" i="8"/>
  <c r="F175" i="8"/>
  <c r="E175" i="8"/>
  <c r="D175" i="8"/>
  <c r="B175" i="8"/>
  <c r="L174" i="8"/>
  <c r="K174" i="8"/>
  <c r="J174" i="8"/>
  <c r="I174" i="8"/>
  <c r="H174" i="8"/>
  <c r="G174" i="8"/>
  <c r="F174" i="8"/>
  <c r="E174" i="8"/>
  <c r="D174" i="8"/>
  <c r="B174" i="8"/>
  <c r="L173" i="8"/>
  <c r="K173" i="8"/>
  <c r="J173" i="8"/>
  <c r="I173" i="8"/>
  <c r="H173" i="8"/>
  <c r="G173" i="8"/>
  <c r="F173" i="8"/>
  <c r="E173" i="8"/>
  <c r="D173" i="8"/>
  <c r="B173" i="8"/>
  <c r="L172" i="8"/>
  <c r="K172" i="8"/>
  <c r="J172" i="8"/>
  <c r="I172" i="8"/>
  <c r="H172" i="8"/>
  <c r="G172" i="8"/>
  <c r="F172" i="8"/>
  <c r="E172" i="8"/>
  <c r="D172" i="8"/>
  <c r="B172" i="8"/>
  <c r="L171" i="8"/>
  <c r="K171" i="8"/>
  <c r="J171" i="8"/>
  <c r="I171" i="8"/>
  <c r="H171" i="8"/>
  <c r="G171" i="8"/>
  <c r="F171" i="8"/>
  <c r="E171" i="8"/>
  <c r="D171" i="8"/>
  <c r="B171" i="8"/>
  <c r="L170" i="8"/>
  <c r="K170" i="8"/>
  <c r="J170" i="8"/>
  <c r="I170" i="8"/>
  <c r="H170" i="8"/>
  <c r="G170" i="8"/>
  <c r="F170" i="8"/>
  <c r="E170" i="8"/>
  <c r="D170" i="8"/>
  <c r="B170" i="8"/>
  <c r="L169" i="8"/>
  <c r="K169" i="8"/>
  <c r="J169" i="8"/>
  <c r="I169" i="8"/>
  <c r="H169" i="8"/>
  <c r="G169" i="8"/>
  <c r="F169" i="8"/>
  <c r="E169" i="8"/>
  <c r="D169" i="8"/>
  <c r="B169" i="8"/>
  <c r="L168" i="8"/>
  <c r="K168" i="8"/>
  <c r="J168" i="8"/>
  <c r="I168" i="8"/>
  <c r="H168" i="8"/>
  <c r="G168" i="8"/>
  <c r="F168" i="8"/>
  <c r="E168" i="8"/>
  <c r="D168" i="8"/>
  <c r="B168" i="8"/>
  <c r="L167" i="8"/>
  <c r="K167" i="8"/>
  <c r="J167" i="8"/>
  <c r="I167" i="8"/>
  <c r="H167" i="8"/>
  <c r="G167" i="8"/>
  <c r="F167" i="8"/>
  <c r="E167" i="8"/>
  <c r="D167" i="8"/>
  <c r="B167" i="8"/>
  <c r="L166" i="8"/>
  <c r="K166" i="8"/>
  <c r="J166" i="8"/>
  <c r="I166" i="8"/>
  <c r="H166" i="8"/>
  <c r="G166" i="8"/>
  <c r="F166" i="8"/>
  <c r="E166" i="8"/>
  <c r="D166" i="8"/>
  <c r="B166" i="8"/>
  <c r="L165" i="8"/>
  <c r="K165" i="8"/>
  <c r="J165" i="8"/>
  <c r="I165" i="8"/>
  <c r="H165" i="8"/>
  <c r="G165" i="8"/>
  <c r="F165" i="8"/>
  <c r="E165" i="8"/>
  <c r="D165" i="8"/>
  <c r="B165" i="8"/>
  <c r="L164" i="8"/>
  <c r="K164" i="8"/>
  <c r="J164" i="8"/>
  <c r="I164" i="8"/>
  <c r="H164" i="8"/>
  <c r="G164" i="8"/>
  <c r="F164" i="8"/>
  <c r="E164" i="8"/>
  <c r="D164" i="8"/>
  <c r="B164" i="8"/>
  <c r="L163" i="8"/>
  <c r="K163" i="8"/>
  <c r="J163" i="8"/>
  <c r="I163" i="8"/>
  <c r="H163" i="8"/>
  <c r="G163" i="8"/>
  <c r="F163" i="8"/>
  <c r="E163" i="8"/>
  <c r="D163" i="8"/>
  <c r="B163" i="8"/>
  <c r="L162" i="8"/>
  <c r="K162" i="8"/>
  <c r="J162" i="8"/>
  <c r="I162" i="8"/>
  <c r="H162" i="8"/>
  <c r="G162" i="8"/>
  <c r="F162" i="8"/>
  <c r="E162" i="8"/>
  <c r="D162" i="8"/>
  <c r="B162" i="8"/>
  <c r="L161" i="8"/>
  <c r="K161" i="8"/>
  <c r="J161" i="8"/>
  <c r="I161" i="8"/>
  <c r="H161" i="8"/>
  <c r="G161" i="8"/>
  <c r="F161" i="8"/>
  <c r="E161" i="8"/>
  <c r="D161" i="8"/>
  <c r="B161" i="8"/>
  <c r="L160" i="8"/>
  <c r="K160" i="8"/>
  <c r="J160" i="8"/>
  <c r="I160" i="8"/>
  <c r="H160" i="8"/>
  <c r="G160" i="8"/>
  <c r="F160" i="8"/>
  <c r="E160" i="8"/>
  <c r="D160" i="8"/>
  <c r="B160" i="8"/>
  <c r="L159" i="8"/>
  <c r="K159" i="8"/>
  <c r="J159" i="8"/>
  <c r="I159" i="8"/>
  <c r="H159" i="8"/>
  <c r="G159" i="8"/>
  <c r="F159" i="8"/>
  <c r="E159" i="8"/>
  <c r="D159" i="8"/>
  <c r="B159" i="8"/>
  <c r="L158" i="8"/>
  <c r="K158" i="8"/>
  <c r="J158" i="8"/>
  <c r="I158" i="8"/>
  <c r="H158" i="8"/>
  <c r="G158" i="8"/>
  <c r="F158" i="8"/>
  <c r="E158" i="8"/>
  <c r="D158" i="8"/>
  <c r="B158" i="8"/>
  <c r="L157" i="8"/>
  <c r="K157" i="8"/>
  <c r="J157" i="8"/>
  <c r="I157" i="8"/>
  <c r="H157" i="8"/>
  <c r="G157" i="8"/>
  <c r="F157" i="8"/>
  <c r="E157" i="8"/>
  <c r="D157" i="8"/>
  <c r="B157" i="8"/>
  <c r="L156" i="8"/>
  <c r="K156" i="8"/>
  <c r="J156" i="8"/>
  <c r="I156" i="8"/>
  <c r="H156" i="8"/>
  <c r="G156" i="8"/>
  <c r="F156" i="8"/>
  <c r="E156" i="8"/>
  <c r="D156" i="8"/>
  <c r="B156" i="8"/>
  <c r="L155" i="8"/>
  <c r="K155" i="8"/>
  <c r="J155" i="8"/>
  <c r="I155" i="8"/>
  <c r="H155" i="8"/>
  <c r="G155" i="8"/>
  <c r="F155" i="8"/>
  <c r="E155" i="8"/>
  <c r="D155" i="8"/>
  <c r="B155" i="8"/>
  <c r="L154" i="8"/>
  <c r="K154" i="8"/>
  <c r="J154" i="8"/>
  <c r="I154" i="8"/>
  <c r="H154" i="8"/>
  <c r="G154" i="8"/>
  <c r="F154" i="8"/>
  <c r="E154" i="8"/>
  <c r="D154" i="8"/>
  <c r="B154" i="8"/>
  <c r="L153" i="8"/>
  <c r="K153" i="8"/>
  <c r="J153" i="8"/>
  <c r="I153" i="8"/>
  <c r="H153" i="8"/>
  <c r="G153" i="8"/>
  <c r="F153" i="8"/>
  <c r="E153" i="8"/>
  <c r="D153" i="8"/>
  <c r="B153" i="8"/>
  <c r="L152" i="8"/>
  <c r="K152" i="8"/>
  <c r="J152" i="8"/>
  <c r="I152" i="8"/>
  <c r="H152" i="8"/>
  <c r="G152" i="8"/>
  <c r="F152" i="8"/>
  <c r="E152" i="8"/>
  <c r="D152" i="8"/>
  <c r="B152" i="8"/>
  <c r="L151" i="8"/>
  <c r="K151" i="8"/>
  <c r="J151" i="8"/>
  <c r="I151" i="8"/>
  <c r="H151" i="8"/>
  <c r="G151" i="8"/>
  <c r="F151" i="8"/>
  <c r="E151" i="8"/>
  <c r="D151" i="8"/>
  <c r="B151" i="8"/>
  <c r="L150" i="8"/>
  <c r="K150" i="8"/>
  <c r="J150" i="8"/>
  <c r="I150" i="8"/>
  <c r="H150" i="8"/>
  <c r="G150" i="8"/>
  <c r="F150" i="8"/>
  <c r="E150" i="8"/>
  <c r="D150" i="8"/>
  <c r="B150" i="8"/>
  <c r="L149" i="8"/>
  <c r="K149" i="8"/>
  <c r="J149" i="8"/>
  <c r="I149" i="8"/>
  <c r="H149" i="8"/>
  <c r="G149" i="8"/>
  <c r="F149" i="8"/>
  <c r="E149" i="8"/>
  <c r="D149" i="8"/>
  <c r="B149" i="8"/>
  <c r="L148" i="8"/>
  <c r="K148" i="8"/>
  <c r="J148" i="8"/>
  <c r="I148" i="8"/>
  <c r="H148" i="8"/>
  <c r="G148" i="8"/>
  <c r="F148" i="8"/>
  <c r="E148" i="8"/>
  <c r="D148" i="8"/>
  <c r="B148" i="8"/>
  <c r="L147" i="8"/>
  <c r="K147" i="8"/>
  <c r="J147" i="8"/>
  <c r="I147" i="8"/>
  <c r="H147" i="8"/>
  <c r="G147" i="8"/>
  <c r="F147" i="8"/>
  <c r="E147" i="8"/>
  <c r="D147" i="8"/>
  <c r="B147" i="8"/>
  <c r="L146" i="8"/>
  <c r="K146" i="8"/>
  <c r="J146" i="8"/>
  <c r="I146" i="8"/>
  <c r="H146" i="8"/>
  <c r="G146" i="8"/>
  <c r="F146" i="8"/>
  <c r="E146" i="8"/>
  <c r="D146" i="8"/>
  <c r="B146" i="8"/>
  <c r="L145" i="8"/>
  <c r="K145" i="8"/>
  <c r="J145" i="8"/>
  <c r="I145" i="8"/>
  <c r="H145" i="8"/>
  <c r="G145" i="8"/>
  <c r="F145" i="8"/>
  <c r="E145" i="8"/>
  <c r="D145" i="8"/>
  <c r="B145" i="8"/>
  <c r="L144" i="8"/>
  <c r="K144" i="8"/>
  <c r="J144" i="8"/>
  <c r="I144" i="8"/>
  <c r="H144" i="8"/>
  <c r="G144" i="8"/>
  <c r="F144" i="8"/>
  <c r="E144" i="8"/>
  <c r="D144" i="8"/>
  <c r="B144" i="8"/>
  <c r="L143" i="8"/>
  <c r="K143" i="8"/>
  <c r="J143" i="8"/>
  <c r="I143" i="8"/>
  <c r="H143" i="8"/>
  <c r="G143" i="8"/>
  <c r="F143" i="8"/>
  <c r="E143" i="8"/>
  <c r="D143" i="8"/>
  <c r="B143" i="8"/>
  <c r="L142" i="8"/>
  <c r="K142" i="8"/>
  <c r="J142" i="8"/>
  <c r="I142" i="8"/>
  <c r="H142" i="8"/>
  <c r="G142" i="8"/>
  <c r="F142" i="8"/>
  <c r="E142" i="8"/>
  <c r="D142" i="8"/>
  <c r="B142" i="8"/>
  <c r="L141" i="8"/>
  <c r="K141" i="8"/>
  <c r="J141" i="8"/>
  <c r="I141" i="8"/>
  <c r="H141" i="8"/>
  <c r="G141" i="8"/>
  <c r="F141" i="8"/>
  <c r="E141" i="8"/>
  <c r="D141" i="8"/>
  <c r="B141" i="8"/>
  <c r="L140" i="8"/>
  <c r="K140" i="8"/>
  <c r="J140" i="8"/>
  <c r="I140" i="8"/>
  <c r="H140" i="8"/>
  <c r="G140" i="8"/>
  <c r="F140" i="8"/>
  <c r="E140" i="8"/>
  <c r="D140" i="8"/>
  <c r="B140" i="8"/>
  <c r="L139" i="8"/>
  <c r="K139" i="8"/>
  <c r="J139" i="8"/>
  <c r="I139" i="8"/>
  <c r="H139" i="8"/>
  <c r="G139" i="8"/>
  <c r="F139" i="8"/>
  <c r="E139" i="8"/>
  <c r="D139" i="8"/>
  <c r="B139" i="8"/>
  <c r="L138" i="8"/>
  <c r="K138" i="8"/>
  <c r="J138" i="8"/>
  <c r="I138" i="8"/>
  <c r="H138" i="8"/>
  <c r="G138" i="8"/>
  <c r="F138" i="8"/>
  <c r="E138" i="8"/>
  <c r="D138" i="8"/>
  <c r="B138" i="8"/>
  <c r="L137" i="8"/>
  <c r="K137" i="8"/>
  <c r="J137" i="8"/>
  <c r="I137" i="8"/>
  <c r="H137" i="8"/>
  <c r="G137" i="8"/>
  <c r="F137" i="8"/>
  <c r="E137" i="8"/>
  <c r="D137" i="8"/>
  <c r="B137" i="8"/>
  <c r="L136" i="8"/>
  <c r="K136" i="8"/>
  <c r="J136" i="8"/>
  <c r="I136" i="8"/>
  <c r="H136" i="8"/>
  <c r="G136" i="8"/>
  <c r="F136" i="8"/>
  <c r="E136" i="8"/>
  <c r="D136" i="8"/>
  <c r="B136" i="8"/>
  <c r="L135" i="8"/>
  <c r="K135" i="8"/>
  <c r="J135" i="8"/>
  <c r="I135" i="8"/>
  <c r="H135" i="8"/>
  <c r="G135" i="8"/>
  <c r="F135" i="8"/>
  <c r="E135" i="8"/>
  <c r="D135" i="8"/>
  <c r="B135" i="8"/>
  <c r="L134" i="8"/>
  <c r="K134" i="8"/>
  <c r="J134" i="8"/>
  <c r="I134" i="8"/>
  <c r="H134" i="8"/>
  <c r="G134" i="8"/>
  <c r="F134" i="8"/>
  <c r="E134" i="8"/>
  <c r="D134" i="8"/>
  <c r="B134" i="8"/>
  <c r="L133" i="8"/>
  <c r="K133" i="8"/>
  <c r="J133" i="8"/>
  <c r="I133" i="8"/>
  <c r="H133" i="8"/>
  <c r="G133" i="8"/>
  <c r="F133" i="8"/>
  <c r="E133" i="8"/>
  <c r="D133" i="8"/>
  <c r="B133" i="8"/>
  <c r="L132" i="8"/>
  <c r="K132" i="8"/>
  <c r="J132" i="8"/>
  <c r="I132" i="8"/>
  <c r="H132" i="8"/>
  <c r="G132" i="8"/>
  <c r="F132" i="8"/>
  <c r="E132" i="8"/>
  <c r="D132" i="8"/>
  <c r="B132" i="8"/>
  <c r="L131" i="8"/>
  <c r="K131" i="8"/>
  <c r="J131" i="8"/>
  <c r="I131" i="8"/>
  <c r="H131" i="8"/>
  <c r="G131" i="8"/>
  <c r="F131" i="8"/>
  <c r="E131" i="8"/>
  <c r="D131" i="8"/>
  <c r="B131" i="8"/>
  <c r="L130" i="8"/>
  <c r="K130" i="8"/>
  <c r="J130" i="8"/>
  <c r="I130" i="8"/>
  <c r="H130" i="8"/>
  <c r="G130" i="8"/>
  <c r="F130" i="8"/>
  <c r="E130" i="8"/>
  <c r="D130" i="8"/>
  <c r="B130" i="8"/>
  <c r="L129" i="8"/>
  <c r="K129" i="8"/>
  <c r="J129" i="8"/>
  <c r="I129" i="8"/>
  <c r="H129" i="8"/>
  <c r="G129" i="8"/>
  <c r="F129" i="8"/>
  <c r="E129" i="8"/>
  <c r="D129" i="8"/>
  <c r="B129" i="8"/>
  <c r="L128" i="8"/>
  <c r="K128" i="8"/>
  <c r="J128" i="8"/>
  <c r="I128" i="8"/>
  <c r="H128" i="8"/>
  <c r="G128" i="8"/>
  <c r="F128" i="8"/>
  <c r="E128" i="8"/>
  <c r="D128" i="8"/>
  <c r="B128" i="8"/>
  <c r="L127" i="8"/>
  <c r="K127" i="8"/>
  <c r="J127" i="8"/>
  <c r="I127" i="8"/>
  <c r="H127" i="8"/>
  <c r="G127" i="8"/>
  <c r="F127" i="8"/>
  <c r="E127" i="8"/>
  <c r="D127" i="8"/>
  <c r="B127" i="8"/>
  <c r="L126" i="8"/>
  <c r="K126" i="8"/>
  <c r="J126" i="8"/>
  <c r="I126" i="8"/>
  <c r="H126" i="8"/>
  <c r="G126" i="8"/>
  <c r="F126" i="8"/>
  <c r="E126" i="8"/>
  <c r="D126" i="8"/>
  <c r="B126" i="8"/>
  <c r="L125" i="8"/>
  <c r="K125" i="8"/>
  <c r="J125" i="8"/>
  <c r="I125" i="8"/>
  <c r="H125" i="8"/>
  <c r="G125" i="8"/>
  <c r="F125" i="8"/>
  <c r="E125" i="8"/>
  <c r="D125" i="8"/>
  <c r="B125" i="8"/>
  <c r="L124" i="8"/>
  <c r="K124" i="8"/>
  <c r="J124" i="8"/>
  <c r="I124" i="8"/>
  <c r="H124" i="8"/>
  <c r="G124" i="8"/>
  <c r="F124" i="8"/>
  <c r="E124" i="8"/>
  <c r="D124" i="8"/>
  <c r="B124" i="8"/>
  <c r="L123" i="8"/>
  <c r="K123" i="8"/>
  <c r="J123" i="8"/>
  <c r="I123" i="8"/>
  <c r="H123" i="8"/>
  <c r="G123" i="8"/>
  <c r="F123" i="8"/>
  <c r="E123" i="8"/>
  <c r="D123" i="8"/>
  <c r="B123" i="8"/>
  <c r="L122" i="8"/>
  <c r="K122" i="8"/>
  <c r="J122" i="8"/>
  <c r="I122" i="8"/>
  <c r="H122" i="8"/>
  <c r="G122" i="8"/>
  <c r="F122" i="8"/>
  <c r="E122" i="8"/>
  <c r="D122" i="8"/>
  <c r="B122" i="8"/>
  <c r="L121" i="8"/>
  <c r="K121" i="8"/>
  <c r="J121" i="8"/>
  <c r="I121" i="8"/>
  <c r="H121" i="8"/>
  <c r="G121" i="8"/>
  <c r="F121" i="8"/>
  <c r="E121" i="8"/>
  <c r="D121" i="8"/>
  <c r="B121" i="8"/>
  <c r="L120" i="8"/>
  <c r="K120" i="8"/>
  <c r="J120" i="8"/>
  <c r="I120" i="8"/>
  <c r="H120" i="8"/>
  <c r="G120" i="8"/>
  <c r="F120" i="8"/>
  <c r="E120" i="8"/>
  <c r="D120" i="8"/>
  <c r="B120" i="8"/>
  <c r="L119" i="8"/>
  <c r="K119" i="8"/>
  <c r="J119" i="8"/>
  <c r="I119" i="8"/>
  <c r="H119" i="8"/>
  <c r="G119" i="8"/>
  <c r="F119" i="8"/>
  <c r="E119" i="8"/>
  <c r="D119" i="8"/>
  <c r="B119" i="8"/>
  <c r="L118" i="8"/>
  <c r="K118" i="8"/>
  <c r="J118" i="8"/>
  <c r="I118" i="8"/>
  <c r="H118" i="8"/>
  <c r="G118" i="8"/>
  <c r="F118" i="8"/>
  <c r="E118" i="8"/>
  <c r="D118" i="8"/>
  <c r="B118" i="8"/>
  <c r="L117" i="8"/>
  <c r="K117" i="8"/>
  <c r="J117" i="8"/>
  <c r="I117" i="8"/>
  <c r="H117" i="8"/>
  <c r="G117" i="8"/>
  <c r="F117" i="8"/>
  <c r="E117" i="8"/>
  <c r="D117" i="8"/>
  <c r="B117" i="8"/>
  <c r="L116" i="8"/>
  <c r="K116" i="8"/>
  <c r="J116" i="8"/>
  <c r="I116" i="8"/>
  <c r="H116" i="8"/>
  <c r="G116" i="8"/>
  <c r="F116" i="8"/>
  <c r="E116" i="8"/>
  <c r="D116" i="8"/>
  <c r="B116" i="8"/>
  <c r="L115" i="8"/>
  <c r="K115" i="8"/>
  <c r="J115" i="8"/>
  <c r="I115" i="8"/>
  <c r="H115" i="8"/>
  <c r="G115" i="8"/>
  <c r="F115" i="8"/>
  <c r="E115" i="8"/>
  <c r="D115" i="8"/>
  <c r="B115" i="8"/>
  <c r="L114" i="8"/>
  <c r="K114" i="8"/>
  <c r="J114" i="8"/>
  <c r="I114" i="8"/>
  <c r="H114" i="8"/>
  <c r="G114" i="8"/>
  <c r="F114" i="8"/>
  <c r="E114" i="8"/>
  <c r="D114" i="8"/>
  <c r="B114" i="8"/>
  <c r="L113" i="8"/>
  <c r="K113" i="8"/>
  <c r="J113" i="8"/>
  <c r="I113" i="8"/>
  <c r="H113" i="8"/>
  <c r="G113" i="8"/>
  <c r="F113" i="8"/>
  <c r="E113" i="8"/>
  <c r="D113" i="8"/>
  <c r="B113" i="8"/>
  <c r="L112" i="8"/>
  <c r="K112" i="8"/>
  <c r="J112" i="8"/>
  <c r="I112" i="8"/>
  <c r="H112" i="8"/>
  <c r="G112" i="8"/>
  <c r="F112" i="8"/>
  <c r="E112" i="8"/>
  <c r="D112" i="8"/>
  <c r="B112" i="8"/>
  <c r="L111" i="8"/>
  <c r="K111" i="8"/>
  <c r="J111" i="8"/>
  <c r="I111" i="8"/>
  <c r="H111" i="8"/>
  <c r="G111" i="8"/>
  <c r="F111" i="8"/>
  <c r="E111" i="8"/>
  <c r="D111" i="8"/>
  <c r="B111" i="8"/>
  <c r="L110" i="8"/>
  <c r="K110" i="8"/>
  <c r="J110" i="8"/>
  <c r="I110" i="8"/>
  <c r="H110" i="8"/>
  <c r="G110" i="8"/>
  <c r="F110" i="8"/>
  <c r="E110" i="8"/>
  <c r="D110" i="8"/>
  <c r="B110" i="8"/>
  <c r="L109" i="8"/>
  <c r="K109" i="8"/>
  <c r="J109" i="8"/>
  <c r="I109" i="8"/>
  <c r="H109" i="8"/>
  <c r="G109" i="8"/>
  <c r="F109" i="8"/>
  <c r="E109" i="8"/>
  <c r="D109" i="8"/>
  <c r="B109" i="8"/>
  <c r="L108" i="8"/>
  <c r="K108" i="8"/>
  <c r="J108" i="8"/>
  <c r="I108" i="8"/>
  <c r="H108" i="8"/>
  <c r="G108" i="8"/>
  <c r="F108" i="8"/>
  <c r="E108" i="8"/>
  <c r="D108" i="8"/>
  <c r="B108" i="8"/>
  <c r="L107" i="8"/>
  <c r="K107" i="8"/>
  <c r="J107" i="8"/>
  <c r="I107" i="8"/>
  <c r="H107" i="8"/>
  <c r="G107" i="8"/>
  <c r="F107" i="8"/>
  <c r="E107" i="8"/>
  <c r="D107" i="8"/>
  <c r="B107" i="8"/>
  <c r="L106" i="8"/>
  <c r="K106" i="8"/>
  <c r="J106" i="8"/>
  <c r="I106" i="8"/>
  <c r="H106" i="8"/>
  <c r="G106" i="8"/>
  <c r="F106" i="8"/>
  <c r="E106" i="8"/>
  <c r="D106" i="8"/>
  <c r="B106" i="8"/>
  <c r="L105" i="8"/>
  <c r="K105" i="8"/>
  <c r="J105" i="8"/>
  <c r="I105" i="8"/>
  <c r="H105" i="8"/>
  <c r="G105" i="8"/>
  <c r="F105" i="8"/>
  <c r="E105" i="8"/>
  <c r="D105" i="8"/>
  <c r="B105" i="8"/>
  <c r="L104" i="8"/>
  <c r="K104" i="8"/>
  <c r="J104" i="8"/>
  <c r="I104" i="8"/>
  <c r="H104" i="8"/>
  <c r="G104" i="8"/>
  <c r="F104" i="8"/>
  <c r="E104" i="8"/>
  <c r="D104" i="8"/>
  <c r="B104" i="8"/>
  <c r="L103" i="8"/>
  <c r="K103" i="8"/>
  <c r="J103" i="8"/>
  <c r="I103" i="8"/>
  <c r="H103" i="8"/>
  <c r="G103" i="8"/>
  <c r="F103" i="8"/>
  <c r="E103" i="8"/>
  <c r="D103" i="8"/>
  <c r="B103" i="8"/>
  <c r="L102" i="8"/>
  <c r="K102" i="8"/>
  <c r="J102" i="8"/>
  <c r="I102" i="8"/>
  <c r="H102" i="8"/>
  <c r="G102" i="8"/>
  <c r="F102" i="8"/>
  <c r="E102" i="8"/>
  <c r="D102" i="8"/>
  <c r="B102" i="8"/>
  <c r="L101" i="8"/>
  <c r="K101" i="8"/>
  <c r="J101" i="8"/>
  <c r="I101" i="8"/>
  <c r="H101" i="8"/>
  <c r="G101" i="8"/>
  <c r="F101" i="8"/>
  <c r="E101" i="8"/>
  <c r="D101" i="8"/>
  <c r="B101" i="8"/>
  <c r="L100" i="8"/>
  <c r="K100" i="8"/>
  <c r="J100" i="8"/>
  <c r="I100" i="8"/>
  <c r="H100" i="8"/>
  <c r="G100" i="8"/>
  <c r="F100" i="8"/>
  <c r="E100" i="8"/>
  <c r="D100" i="8"/>
  <c r="B100" i="8"/>
  <c r="L99" i="8"/>
  <c r="K99" i="8"/>
  <c r="J99" i="8"/>
  <c r="I99" i="8"/>
  <c r="H99" i="8"/>
  <c r="G99" i="8"/>
  <c r="F99" i="8"/>
  <c r="E99" i="8"/>
  <c r="D99" i="8"/>
  <c r="B99" i="8"/>
  <c r="L98" i="8"/>
  <c r="K98" i="8"/>
  <c r="J98" i="8"/>
  <c r="I98" i="8"/>
  <c r="H98" i="8"/>
  <c r="G98" i="8"/>
  <c r="F98" i="8"/>
  <c r="E98" i="8"/>
  <c r="D98" i="8"/>
  <c r="B98" i="8"/>
  <c r="L97" i="8"/>
  <c r="K97" i="8"/>
  <c r="J97" i="8"/>
  <c r="I97" i="8"/>
  <c r="H97" i="8"/>
  <c r="G97" i="8"/>
  <c r="F97" i="8"/>
  <c r="E97" i="8"/>
  <c r="D97" i="8"/>
  <c r="B97" i="8"/>
  <c r="L96" i="8"/>
  <c r="K96" i="8"/>
  <c r="J96" i="8"/>
  <c r="I96" i="8"/>
  <c r="H96" i="8"/>
  <c r="G96" i="8"/>
  <c r="F96" i="8"/>
  <c r="E96" i="8"/>
  <c r="D96" i="8"/>
  <c r="B96" i="8"/>
  <c r="L95" i="8"/>
  <c r="K95" i="8"/>
  <c r="J95" i="8"/>
  <c r="I95" i="8"/>
  <c r="H95" i="8"/>
  <c r="G95" i="8"/>
  <c r="F95" i="8"/>
  <c r="E95" i="8"/>
  <c r="D95" i="8"/>
  <c r="B95" i="8"/>
  <c r="L94" i="8"/>
  <c r="K94" i="8"/>
  <c r="J94" i="8"/>
  <c r="I94" i="8"/>
  <c r="H94" i="8"/>
  <c r="G94" i="8"/>
  <c r="F94" i="8"/>
  <c r="E94" i="8"/>
  <c r="D94" i="8"/>
  <c r="B94" i="8"/>
  <c r="L93" i="8"/>
  <c r="K93" i="8"/>
  <c r="J93" i="8"/>
  <c r="I93" i="8"/>
  <c r="H93" i="8"/>
  <c r="G93" i="8"/>
  <c r="F93" i="8"/>
  <c r="E93" i="8"/>
  <c r="D93" i="8"/>
  <c r="B93" i="8"/>
  <c r="L92" i="8"/>
  <c r="K92" i="8"/>
  <c r="J92" i="8"/>
  <c r="I92" i="8"/>
  <c r="H92" i="8"/>
  <c r="G92" i="8"/>
  <c r="F92" i="8"/>
  <c r="E92" i="8"/>
  <c r="D92" i="8"/>
  <c r="B92" i="8"/>
  <c r="L91" i="8"/>
  <c r="K91" i="8"/>
  <c r="J91" i="8"/>
  <c r="I91" i="8"/>
  <c r="H91" i="8"/>
  <c r="G91" i="8"/>
  <c r="F91" i="8"/>
  <c r="E91" i="8"/>
  <c r="D91" i="8"/>
  <c r="B91" i="8"/>
  <c r="L90" i="8"/>
  <c r="K90" i="8"/>
  <c r="J90" i="8"/>
  <c r="I90" i="8"/>
  <c r="H90" i="8"/>
  <c r="G90" i="8"/>
  <c r="F90" i="8"/>
  <c r="E90" i="8"/>
  <c r="D90" i="8"/>
  <c r="B90" i="8"/>
  <c r="L89" i="8"/>
  <c r="K89" i="8"/>
  <c r="J89" i="8"/>
  <c r="I89" i="8"/>
  <c r="H89" i="8"/>
  <c r="G89" i="8"/>
  <c r="F89" i="8"/>
  <c r="E89" i="8"/>
  <c r="D89" i="8"/>
  <c r="B89" i="8"/>
  <c r="L88" i="8"/>
  <c r="K88" i="8"/>
  <c r="J88" i="8"/>
  <c r="I88" i="8"/>
  <c r="H88" i="8"/>
  <c r="G88" i="8"/>
  <c r="F88" i="8"/>
  <c r="E88" i="8"/>
  <c r="D88" i="8"/>
  <c r="B88" i="8"/>
  <c r="L87" i="8"/>
  <c r="K87" i="8"/>
  <c r="J87" i="8"/>
  <c r="I87" i="8"/>
  <c r="H87" i="8"/>
  <c r="G87" i="8"/>
  <c r="F87" i="8"/>
  <c r="E87" i="8"/>
  <c r="D87" i="8"/>
  <c r="B87" i="8"/>
  <c r="L86" i="8"/>
  <c r="K86" i="8"/>
  <c r="J86" i="8"/>
  <c r="I86" i="8"/>
  <c r="H86" i="8"/>
  <c r="G86" i="8"/>
  <c r="F86" i="8"/>
  <c r="E86" i="8"/>
  <c r="D86" i="8"/>
  <c r="B86" i="8"/>
  <c r="L85" i="8"/>
  <c r="K85" i="8"/>
  <c r="J85" i="8"/>
  <c r="I85" i="8"/>
  <c r="H85" i="8"/>
  <c r="G85" i="8"/>
  <c r="F85" i="8"/>
  <c r="E85" i="8"/>
  <c r="D85" i="8"/>
  <c r="B85" i="8"/>
  <c r="L84" i="8"/>
  <c r="K84" i="8"/>
  <c r="J84" i="8"/>
  <c r="I84" i="8"/>
  <c r="H84" i="8"/>
  <c r="G84" i="8"/>
  <c r="F84" i="8"/>
  <c r="E84" i="8"/>
  <c r="D84" i="8"/>
  <c r="B84" i="8"/>
  <c r="L83" i="8"/>
  <c r="K83" i="8"/>
  <c r="J83" i="8"/>
  <c r="I83" i="8"/>
  <c r="H83" i="8"/>
  <c r="G83" i="8"/>
  <c r="F83" i="8"/>
  <c r="E83" i="8"/>
  <c r="D83" i="8"/>
  <c r="B83" i="8"/>
  <c r="L82" i="8"/>
  <c r="K82" i="8"/>
  <c r="J82" i="8"/>
  <c r="I82" i="8"/>
  <c r="H82" i="8"/>
  <c r="G82" i="8"/>
  <c r="F82" i="8"/>
  <c r="E82" i="8"/>
  <c r="D82" i="8"/>
  <c r="B82" i="8"/>
  <c r="L81" i="8"/>
  <c r="K81" i="8"/>
  <c r="J81" i="8"/>
  <c r="I81" i="8"/>
  <c r="H81" i="8"/>
  <c r="G81" i="8"/>
  <c r="F81" i="8"/>
  <c r="E81" i="8"/>
  <c r="D81" i="8"/>
  <c r="B81" i="8"/>
  <c r="L80" i="8"/>
  <c r="K80" i="8"/>
  <c r="J80" i="8"/>
  <c r="I80" i="8"/>
  <c r="H80" i="8"/>
  <c r="G80" i="8"/>
  <c r="F80" i="8"/>
  <c r="E80" i="8"/>
  <c r="D80" i="8"/>
  <c r="B80" i="8"/>
  <c r="L79" i="8"/>
  <c r="K79" i="8"/>
  <c r="J79" i="8"/>
  <c r="I79" i="8"/>
  <c r="H79" i="8"/>
  <c r="G79" i="8"/>
  <c r="F79" i="8"/>
  <c r="E79" i="8"/>
  <c r="D79" i="8"/>
  <c r="B79" i="8"/>
  <c r="L78" i="8"/>
  <c r="K78" i="8"/>
  <c r="J78" i="8"/>
  <c r="I78" i="8"/>
  <c r="H78" i="8"/>
  <c r="G78" i="8"/>
  <c r="F78" i="8"/>
  <c r="E78" i="8"/>
  <c r="D78" i="8"/>
  <c r="B78" i="8"/>
  <c r="L77" i="8"/>
  <c r="K77" i="8"/>
  <c r="J77" i="8"/>
  <c r="I77" i="8"/>
  <c r="H77" i="8"/>
  <c r="G77" i="8"/>
  <c r="F77" i="8"/>
  <c r="E77" i="8"/>
  <c r="D77" i="8"/>
  <c r="B77" i="8"/>
  <c r="L76" i="8"/>
  <c r="K76" i="8"/>
  <c r="J76" i="8"/>
  <c r="I76" i="8"/>
  <c r="H76" i="8"/>
  <c r="G76" i="8"/>
  <c r="F76" i="8"/>
  <c r="E76" i="8"/>
  <c r="D76" i="8"/>
  <c r="B76" i="8"/>
  <c r="L75" i="8"/>
  <c r="K75" i="8"/>
  <c r="J75" i="8"/>
  <c r="I75" i="8"/>
  <c r="H75" i="8"/>
  <c r="G75" i="8"/>
  <c r="F75" i="8"/>
  <c r="E75" i="8"/>
  <c r="D75" i="8"/>
  <c r="B75" i="8"/>
  <c r="L74" i="8"/>
  <c r="K74" i="8"/>
  <c r="J74" i="8"/>
  <c r="I74" i="8"/>
  <c r="H74" i="8"/>
  <c r="G74" i="8"/>
  <c r="F74" i="8"/>
  <c r="E74" i="8"/>
  <c r="D74" i="8"/>
  <c r="B74" i="8"/>
  <c r="L73" i="8"/>
  <c r="K73" i="8"/>
  <c r="J73" i="8"/>
  <c r="I73" i="8"/>
  <c r="H73" i="8"/>
  <c r="G73" i="8"/>
  <c r="F73" i="8"/>
  <c r="E73" i="8"/>
  <c r="D73" i="8"/>
  <c r="B73" i="8"/>
  <c r="L72" i="8"/>
  <c r="K72" i="8"/>
  <c r="J72" i="8"/>
  <c r="I72" i="8"/>
  <c r="H72" i="8"/>
  <c r="G72" i="8"/>
  <c r="F72" i="8"/>
  <c r="E72" i="8"/>
  <c r="D72" i="8"/>
  <c r="B72" i="8"/>
  <c r="L71" i="8"/>
  <c r="K71" i="8"/>
  <c r="J71" i="8"/>
  <c r="I71" i="8"/>
  <c r="H71" i="8"/>
  <c r="G71" i="8"/>
  <c r="F71" i="8"/>
  <c r="E71" i="8"/>
  <c r="D71" i="8"/>
  <c r="B71" i="8"/>
  <c r="L70" i="8"/>
  <c r="K70" i="8"/>
  <c r="J70" i="8"/>
  <c r="I70" i="8"/>
  <c r="H70" i="8"/>
  <c r="G70" i="8"/>
  <c r="F70" i="8"/>
  <c r="E70" i="8"/>
  <c r="D70" i="8"/>
  <c r="B70" i="8"/>
  <c r="L69" i="8"/>
  <c r="K69" i="8"/>
  <c r="J69" i="8"/>
  <c r="I69" i="8"/>
  <c r="H69" i="8"/>
  <c r="G69" i="8"/>
  <c r="F69" i="8"/>
  <c r="E69" i="8"/>
  <c r="D69" i="8"/>
  <c r="B69" i="8"/>
  <c r="L68" i="8"/>
  <c r="K68" i="8"/>
  <c r="J68" i="8"/>
  <c r="I68" i="8"/>
  <c r="H68" i="8"/>
  <c r="G68" i="8"/>
  <c r="F68" i="8"/>
  <c r="E68" i="8"/>
  <c r="D68" i="8"/>
  <c r="B68" i="8"/>
  <c r="L67" i="8"/>
  <c r="K67" i="8"/>
  <c r="J67" i="8"/>
  <c r="I67" i="8"/>
  <c r="H67" i="8"/>
  <c r="G67" i="8"/>
  <c r="F67" i="8"/>
  <c r="E67" i="8"/>
  <c r="D67" i="8"/>
  <c r="B67" i="8"/>
  <c r="L66" i="8"/>
  <c r="K66" i="8"/>
  <c r="J66" i="8"/>
  <c r="I66" i="8"/>
  <c r="H66" i="8"/>
  <c r="G66" i="8"/>
  <c r="F66" i="8"/>
  <c r="E66" i="8"/>
  <c r="D66" i="8"/>
  <c r="B66" i="8"/>
  <c r="L65" i="8"/>
  <c r="K65" i="8"/>
  <c r="J65" i="8"/>
  <c r="I65" i="8"/>
  <c r="H65" i="8"/>
  <c r="G65" i="8"/>
  <c r="F65" i="8"/>
  <c r="E65" i="8"/>
  <c r="D65" i="8"/>
  <c r="B65" i="8"/>
  <c r="L64" i="8"/>
  <c r="K64" i="8"/>
  <c r="J64" i="8"/>
  <c r="I64" i="8"/>
  <c r="H64" i="8"/>
  <c r="G64" i="8"/>
  <c r="F64" i="8"/>
  <c r="E64" i="8"/>
  <c r="D64" i="8"/>
  <c r="B64" i="8"/>
  <c r="L63" i="8"/>
  <c r="K63" i="8"/>
  <c r="J63" i="8"/>
  <c r="I63" i="8"/>
  <c r="H63" i="8"/>
  <c r="G63" i="8"/>
  <c r="F63" i="8"/>
  <c r="E63" i="8"/>
  <c r="D63" i="8"/>
  <c r="B63" i="8"/>
  <c r="L62" i="8"/>
  <c r="K62" i="8"/>
  <c r="J62" i="8"/>
  <c r="I62" i="8"/>
  <c r="H62" i="8"/>
  <c r="G62" i="8"/>
  <c r="F62" i="8"/>
  <c r="E62" i="8"/>
  <c r="D62" i="8"/>
  <c r="B62" i="8"/>
  <c r="L61" i="8"/>
  <c r="K61" i="8"/>
  <c r="J61" i="8"/>
  <c r="I61" i="8"/>
  <c r="H61" i="8"/>
  <c r="G61" i="8"/>
  <c r="F61" i="8"/>
  <c r="E61" i="8"/>
  <c r="D61" i="8"/>
  <c r="B61" i="8"/>
  <c r="L60" i="8"/>
  <c r="K60" i="8"/>
  <c r="J60" i="8"/>
  <c r="I60" i="8"/>
  <c r="H60" i="8"/>
  <c r="G60" i="8"/>
  <c r="F60" i="8"/>
  <c r="E60" i="8"/>
  <c r="D60" i="8"/>
  <c r="B60" i="8"/>
  <c r="L59" i="8"/>
  <c r="K59" i="8"/>
  <c r="J59" i="8"/>
  <c r="I59" i="8"/>
  <c r="H59" i="8"/>
  <c r="G59" i="8"/>
  <c r="F59" i="8"/>
  <c r="E59" i="8"/>
  <c r="D59" i="8"/>
  <c r="B59" i="8"/>
  <c r="L58" i="8"/>
  <c r="K58" i="8"/>
  <c r="J58" i="8"/>
  <c r="I58" i="8"/>
  <c r="H58" i="8"/>
  <c r="G58" i="8"/>
  <c r="F58" i="8"/>
  <c r="E58" i="8"/>
  <c r="D58" i="8"/>
  <c r="B58" i="8"/>
  <c r="L57" i="8"/>
  <c r="K57" i="8"/>
  <c r="J57" i="8"/>
  <c r="I57" i="8"/>
  <c r="H57" i="8"/>
  <c r="G57" i="8"/>
  <c r="F57" i="8"/>
  <c r="E57" i="8"/>
  <c r="D57" i="8"/>
  <c r="B57" i="8"/>
  <c r="L56" i="8"/>
  <c r="K56" i="8"/>
  <c r="J56" i="8"/>
  <c r="I56" i="8"/>
  <c r="H56" i="8"/>
  <c r="G56" i="8"/>
  <c r="F56" i="8"/>
  <c r="E56" i="8"/>
  <c r="D56" i="8"/>
  <c r="B56" i="8"/>
  <c r="L55" i="8"/>
  <c r="K55" i="8"/>
  <c r="J55" i="8"/>
  <c r="I55" i="8"/>
  <c r="H55" i="8"/>
  <c r="G55" i="8"/>
  <c r="F55" i="8"/>
  <c r="E55" i="8"/>
  <c r="D55" i="8"/>
  <c r="B55" i="8"/>
  <c r="L54" i="8"/>
  <c r="K54" i="8"/>
  <c r="J54" i="8"/>
  <c r="I54" i="8"/>
  <c r="H54" i="8"/>
  <c r="G54" i="8"/>
  <c r="F54" i="8"/>
  <c r="E54" i="8"/>
  <c r="D54" i="8"/>
  <c r="B54" i="8"/>
  <c r="L53" i="8"/>
  <c r="K53" i="8"/>
  <c r="J53" i="8"/>
  <c r="I53" i="8"/>
  <c r="H53" i="8"/>
  <c r="G53" i="8"/>
  <c r="F53" i="8"/>
  <c r="E53" i="8"/>
  <c r="D53" i="8"/>
  <c r="B53" i="8"/>
  <c r="L52" i="8"/>
  <c r="K52" i="8"/>
  <c r="J52" i="8"/>
  <c r="I52" i="8"/>
  <c r="H52" i="8"/>
  <c r="G52" i="8"/>
  <c r="F52" i="8"/>
  <c r="E52" i="8"/>
  <c r="D52" i="8"/>
  <c r="B52" i="8"/>
  <c r="L51" i="8"/>
  <c r="K51" i="8"/>
  <c r="J51" i="8"/>
  <c r="I51" i="8"/>
  <c r="H51" i="8"/>
  <c r="G51" i="8"/>
  <c r="F51" i="8"/>
  <c r="E51" i="8"/>
  <c r="D51" i="8"/>
  <c r="B51" i="8"/>
  <c r="L50" i="8"/>
  <c r="K50" i="8"/>
  <c r="J50" i="8"/>
  <c r="I50" i="8"/>
  <c r="H50" i="8"/>
  <c r="G50" i="8"/>
  <c r="F50" i="8"/>
  <c r="E50" i="8"/>
  <c r="D50" i="8"/>
  <c r="B50" i="8"/>
  <c r="L49" i="8"/>
  <c r="K49" i="8"/>
  <c r="J49" i="8"/>
  <c r="I49" i="8"/>
  <c r="H49" i="8"/>
  <c r="G49" i="8"/>
  <c r="F49" i="8"/>
  <c r="E49" i="8"/>
  <c r="D49" i="8"/>
  <c r="B49" i="8"/>
  <c r="L48" i="8"/>
  <c r="K48" i="8"/>
  <c r="J48" i="8"/>
  <c r="I48" i="8"/>
  <c r="H48" i="8"/>
  <c r="G48" i="8"/>
  <c r="F48" i="8"/>
  <c r="E48" i="8"/>
  <c r="D48" i="8"/>
  <c r="B48" i="8"/>
  <c r="L47" i="8"/>
  <c r="K47" i="8"/>
  <c r="J47" i="8"/>
  <c r="I47" i="8"/>
  <c r="H47" i="8"/>
  <c r="G47" i="8"/>
  <c r="F47" i="8"/>
  <c r="E47" i="8"/>
  <c r="D47" i="8"/>
  <c r="B47" i="8"/>
  <c r="L46" i="8"/>
  <c r="K46" i="8"/>
  <c r="J46" i="8"/>
  <c r="I46" i="8"/>
  <c r="H46" i="8"/>
  <c r="G46" i="8"/>
  <c r="F46" i="8"/>
  <c r="E46" i="8"/>
  <c r="D46" i="8"/>
  <c r="B46" i="8"/>
  <c r="L45" i="8"/>
  <c r="K45" i="8"/>
  <c r="J45" i="8"/>
  <c r="I45" i="8"/>
  <c r="H45" i="8"/>
  <c r="G45" i="8"/>
  <c r="F45" i="8"/>
  <c r="E45" i="8"/>
  <c r="D45" i="8"/>
  <c r="B45" i="8"/>
  <c r="L44" i="8"/>
  <c r="K44" i="8"/>
  <c r="J44" i="8"/>
  <c r="I44" i="8"/>
  <c r="H44" i="8"/>
  <c r="G44" i="8"/>
  <c r="F44" i="8"/>
  <c r="E44" i="8"/>
  <c r="D44" i="8"/>
  <c r="B44" i="8"/>
  <c r="L43" i="8"/>
  <c r="K43" i="8"/>
  <c r="J43" i="8"/>
  <c r="I43" i="8"/>
  <c r="H43" i="8"/>
  <c r="G43" i="8"/>
  <c r="F43" i="8"/>
  <c r="E43" i="8"/>
  <c r="D43" i="8"/>
  <c r="B43" i="8"/>
  <c r="L42" i="8"/>
  <c r="K42" i="8"/>
  <c r="J42" i="8"/>
  <c r="I42" i="8"/>
  <c r="H42" i="8"/>
  <c r="G42" i="8"/>
  <c r="F42" i="8"/>
  <c r="E42" i="8"/>
  <c r="D42" i="8"/>
  <c r="B42" i="8"/>
  <c r="L41" i="8"/>
  <c r="K41" i="8"/>
  <c r="J41" i="8"/>
  <c r="I41" i="8"/>
  <c r="H41" i="8"/>
  <c r="G41" i="8"/>
  <c r="F41" i="8"/>
  <c r="E41" i="8"/>
  <c r="D41" i="8"/>
  <c r="B41" i="8"/>
  <c r="L40" i="8"/>
  <c r="K40" i="8"/>
  <c r="J40" i="8"/>
  <c r="I40" i="8"/>
  <c r="H40" i="8"/>
  <c r="G40" i="8"/>
  <c r="F40" i="8"/>
  <c r="E40" i="8"/>
  <c r="D40" i="8"/>
  <c r="B40" i="8"/>
  <c r="L39" i="8"/>
  <c r="K39" i="8"/>
  <c r="J39" i="8"/>
  <c r="I39" i="8"/>
  <c r="H39" i="8"/>
  <c r="G39" i="8"/>
  <c r="F39" i="8"/>
  <c r="E39" i="8"/>
  <c r="D39" i="8"/>
  <c r="B39" i="8"/>
  <c r="L38" i="8"/>
  <c r="K38" i="8"/>
  <c r="J38" i="8"/>
  <c r="I38" i="8"/>
  <c r="H38" i="8"/>
  <c r="G38" i="8"/>
  <c r="F38" i="8"/>
  <c r="E38" i="8"/>
  <c r="D38" i="8"/>
  <c r="B38" i="8"/>
  <c r="L37" i="8"/>
  <c r="K37" i="8"/>
  <c r="J37" i="8"/>
  <c r="I37" i="8"/>
  <c r="H37" i="8"/>
  <c r="G37" i="8"/>
  <c r="F37" i="8"/>
  <c r="E37" i="8"/>
  <c r="D37" i="8"/>
  <c r="B37" i="8"/>
  <c r="L36" i="8"/>
  <c r="K36" i="8"/>
  <c r="J36" i="8"/>
  <c r="I36" i="8"/>
  <c r="H36" i="8"/>
  <c r="G36" i="8"/>
  <c r="F36" i="8"/>
  <c r="E36" i="8"/>
  <c r="D36" i="8"/>
  <c r="B36" i="8"/>
  <c r="L35" i="8"/>
  <c r="K35" i="8"/>
  <c r="J35" i="8"/>
  <c r="I35" i="8"/>
  <c r="H35" i="8"/>
  <c r="G35" i="8"/>
  <c r="F35" i="8"/>
  <c r="E35" i="8"/>
  <c r="D35" i="8"/>
  <c r="B35" i="8"/>
  <c r="L34" i="8"/>
  <c r="K34" i="8"/>
  <c r="J34" i="8"/>
  <c r="I34" i="8"/>
  <c r="H34" i="8"/>
  <c r="G34" i="8"/>
  <c r="F34" i="8"/>
  <c r="E34" i="8"/>
  <c r="D34" i="8"/>
  <c r="B34" i="8"/>
  <c r="L33" i="8"/>
  <c r="K33" i="8"/>
  <c r="J33" i="8"/>
  <c r="I33" i="8"/>
  <c r="H33" i="8"/>
  <c r="G33" i="8"/>
  <c r="F33" i="8"/>
  <c r="E33" i="8"/>
  <c r="D33" i="8"/>
  <c r="B33" i="8"/>
  <c r="L32" i="8"/>
  <c r="K32" i="8"/>
  <c r="J32" i="8"/>
  <c r="I32" i="8"/>
  <c r="H32" i="8"/>
  <c r="G32" i="8"/>
  <c r="F32" i="8"/>
  <c r="E32" i="8"/>
  <c r="D32" i="8"/>
  <c r="B32" i="8"/>
  <c r="L31" i="8"/>
  <c r="K31" i="8"/>
  <c r="J31" i="8"/>
  <c r="I31" i="8"/>
  <c r="H31" i="8"/>
  <c r="G31" i="8"/>
  <c r="F31" i="8"/>
  <c r="E31" i="8"/>
  <c r="D31" i="8"/>
  <c r="B31" i="8"/>
  <c r="L30" i="8"/>
  <c r="K30" i="8"/>
  <c r="J30" i="8"/>
  <c r="I30" i="8"/>
  <c r="H30" i="8"/>
  <c r="G30" i="8"/>
  <c r="F30" i="8"/>
  <c r="E30" i="8"/>
  <c r="D30" i="8"/>
  <c r="B30" i="8"/>
  <c r="L29" i="8"/>
  <c r="K29" i="8"/>
  <c r="J29" i="8"/>
  <c r="I29" i="8"/>
  <c r="H29" i="8"/>
  <c r="G29" i="8"/>
  <c r="F29" i="8"/>
  <c r="E29" i="8"/>
  <c r="D29" i="8"/>
  <c r="B29" i="8"/>
  <c r="L28" i="8"/>
  <c r="K28" i="8"/>
  <c r="J28" i="8"/>
  <c r="I28" i="8"/>
  <c r="H28" i="8"/>
  <c r="G28" i="8"/>
  <c r="F28" i="8"/>
  <c r="E28" i="8"/>
  <c r="D28" i="8"/>
  <c r="B28" i="8"/>
  <c r="L27" i="8"/>
  <c r="K27" i="8"/>
  <c r="J27" i="8"/>
  <c r="I27" i="8"/>
  <c r="H27" i="8"/>
  <c r="G27" i="8"/>
  <c r="F27" i="8"/>
  <c r="E27" i="8"/>
  <c r="D27" i="8"/>
  <c r="B27" i="8"/>
  <c r="L26" i="8"/>
  <c r="K26" i="8"/>
  <c r="J26" i="8"/>
  <c r="I26" i="8"/>
  <c r="H26" i="8"/>
  <c r="G26" i="8"/>
  <c r="F26" i="8"/>
  <c r="E26" i="8"/>
  <c r="D26" i="8"/>
  <c r="B26" i="8"/>
  <c r="L25" i="8"/>
  <c r="K25" i="8"/>
  <c r="J25" i="8"/>
  <c r="I25" i="8"/>
  <c r="H25" i="8"/>
  <c r="G25" i="8"/>
  <c r="F25" i="8"/>
  <c r="E25" i="8"/>
  <c r="D25" i="8"/>
  <c r="B25" i="8"/>
  <c r="L24" i="8"/>
  <c r="K24" i="8"/>
  <c r="J24" i="8"/>
  <c r="I24" i="8"/>
  <c r="H24" i="8"/>
  <c r="G24" i="8"/>
  <c r="F24" i="8"/>
  <c r="E24" i="8"/>
  <c r="D24" i="8"/>
  <c r="B24" i="8"/>
  <c r="L23" i="8"/>
  <c r="K23" i="8"/>
  <c r="J23" i="8"/>
  <c r="I23" i="8"/>
  <c r="H23" i="8"/>
  <c r="G23" i="8"/>
  <c r="F23" i="8"/>
  <c r="E23" i="8"/>
  <c r="D23" i="8"/>
  <c r="B23" i="8"/>
  <c r="L22" i="8"/>
  <c r="K22" i="8"/>
  <c r="J22" i="8"/>
  <c r="I22" i="8"/>
  <c r="H22" i="8"/>
  <c r="G22" i="8"/>
  <c r="F22" i="8"/>
  <c r="E22" i="8"/>
  <c r="D22" i="8"/>
  <c r="B22" i="8"/>
  <c r="L21" i="8"/>
  <c r="K21" i="8"/>
  <c r="J21" i="8"/>
  <c r="I21" i="8"/>
  <c r="H21" i="8"/>
  <c r="G21" i="8"/>
  <c r="F21" i="8"/>
  <c r="E21" i="8"/>
  <c r="D21" i="8"/>
  <c r="B21" i="8"/>
  <c r="L20" i="8"/>
  <c r="K20" i="8"/>
  <c r="J20" i="8"/>
  <c r="I20" i="8"/>
  <c r="H20" i="8"/>
  <c r="G20" i="8"/>
  <c r="F20" i="8"/>
  <c r="E20" i="8"/>
  <c r="D20" i="8"/>
  <c r="B20" i="8"/>
  <c r="L19" i="8"/>
  <c r="K19" i="8"/>
  <c r="J19" i="8"/>
  <c r="I19" i="8"/>
  <c r="H19" i="8"/>
  <c r="G19" i="8"/>
  <c r="F19" i="8"/>
  <c r="E19" i="8"/>
  <c r="D19" i="8"/>
  <c r="B19" i="8"/>
  <c r="L18" i="8"/>
  <c r="K18" i="8"/>
  <c r="J18" i="8"/>
  <c r="I18" i="8"/>
  <c r="H18" i="8"/>
  <c r="G18" i="8"/>
  <c r="F18" i="8"/>
  <c r="E18" i="8"/>
  <c r="D18" i="8"/>
  <c r="B18" i="8"/>
  <c r="L17" i="8"/>
  <c r="K17" i="8"/>
  <c r="J17" i="8"/>
  <c r="I17" i="8"/>
  <c r="H17" i="8"/>
  <c r="G17" i="8"/>
  <c r="F17" i="8"/>
  <c r="E17" i="8"/>
  <c r="D17" i="8"/>
  <c r="B17" i="8"/>
  <c r="L16" i="8"/>
  <c r="K16" i="8"/>
  <c r="J16" i="8"/>
  <c r="I16" i="8"/>
  <c r="H16" i="8"/>
  <c r="G16" i="8"/>
  <c r="F16" i="8"/>
  <c r="E16" i="8"/>
  <c r="D16" i="8"/>
  <c r="B16" i="8"/>
  <c r="L15" i="8"/>
  <c r="K15" i="8"/>
  <c r="J15" i="8"/>
  <c r="I15" i="8"/>
  <c r="H15" i="8"/>
  <c r="G15" i="8"/>
  <c r="F15" i="8"/>
  <c r="E15" i="8"/>
  <c r="D15" i="8"/>
  <c r="B15" i="8"/>
  <c r="L14" i="8"/>
  <c r="K14" i="8"/>
  <c r="J14" i="8"/>
  <c r="I14" i="8"/>
  <c r="H14" i="8"/>
  <c r="G14" i="8"/>
  <c r="F14" i="8"/>
  <c r="E14" i="8"/>
  <c r="D14" i="8"/>
  <c r="B14" i="8"/>
  <c r="L13" i="8"/>
  <c r="K13" i="8"/>
  <c r="J13" i="8"/>
  <c r="I13" i="8"/>
  <c r="H13" i="8"/>
  <c r="G13" i="8"/>
  <c r="F13" i="8"/>
  <c r="E13" i="8"/>
  <c r="D13" i="8"/>
  <c r="B13" i="8"/>
  <c r="L12" i="8"/>
  <c r="K12" i="8"/>
  <c r="J12" i="8"/>
  <c r="I12" i="8"/>
  <c r="H12" i="8"/>
  <c r="G12" i="8"/>
  <c r="F12" i="8"/>
  <c r="E12" i="8"/>
  <c r="D12" i="8"/>
  <c r="B12" i="8"/>
  <c r="L11" i="8"/>
  <c r="K11" i="8"/>
  <c r="J11" i="8"/>
  <c r="I11" i="8"/>
  <c r="H11" i="8"/>
  <c r="G11" i="8"/>
  <c r="F11" i="8"/>
  <c r="E11" i="8"/>
  <c r="D11" i="8"/>
  <c r="B11" i="8"/>
  <c r="L10" i="8"/>
  <c r="K10" i="8"/>
  <c r="J10" i="8"/>
  <c r="I10" i="8"/>
  <c r="H10" i="8"/>
  <c r="G10" i="8"/>
  <c r="F10" i="8"/>
  <c r="E10" i="8"/>
  <c r="D10" i="8"/>
  <c r="B10" i="8"/>
  <c r="L9" i="8"/>
  <c r="K9" i="8"/>
  <c r="J9" i="8"/>
  <c r="I9" i="8"/>
  <c r="H9" i="8"/>
  <c r="G9" i="8"/>
  <c r="F9" i="8"/>
  <c r="E9" i="8"/>
  <c r="D9" i="8"/>
  <c r="B9" i="8"/>
  <c r="L8" i="8"/>
  <c r="K8" i="8"/>
  <c r="J8" i="8"/>
  <c r="I8" i="8"/>
  <c r="H8" i="8"/>
  <c r="G8" i="8"/>
  <c r="F8" i="8"/>
  <c r="E8" i="8"/>
  <c r="D8" i="8"/>
  <c r="B8" i="8"/>
  <c r="L7" i="8"/>
  <c r="K7" i="8"/>
  <c r="J7" i="8"/>
  <c r="I7" i="8"/>
  <c r="H7" i="8"/>
  <c r="G7" i="8"/>
  <c r="F7" i="8"/>
  <c r="E7" i="8"/>
  <c r="D7" i="8"/>
  <c r="B7" i="8"/>
  <c r="L6" i="8"/>
  <c r="K6" i="8"/>
  <c r="J6" i="8"/>
  <c r="I6" i="8"/>
  <c r="H6" i="8"/>
  <c r="G6" i="8"/>
  <c r="F6" i="8"/>
  <c r="E6" i="8"/>
  <c r="D6" i="8"/>
  <c r="B6" i="8"/>
  <c r="L5" i="8"/>
  <c r="K5" i="8"/>
  <c r="J5" i="8"/>
  <c r="I5" i="8"/>
  <c r="H5" i="8"/>
  <c r="G5" i="8"/>
  <c r="F5" i="8"/>
  <c r="E5" i="8"/>
  <c r="D5" i="8"/>
  <c r="B5" i="8"/>
  <c r="L4" i="8"/>
  <c r="K4" i="8"/>
  <c r="J4" i="8"/>
  <c r="I4" i="8"/>
  <c r="H4" i="8"/>
  <c r="G4" i="8"/>
  <c r="F4" i="8"/>
  <c r="E4" i="8"/>
  <c r="D4" i="8"/>
  <c r="B4" i="8"/>
  <c r="L3" i="8"/>
  <c r="K3" i="8"/>
  <c r="J3" i="8"/>
  <c r="I3" i="8"/>
  <c r="H3" i="8"/>
  <c r="G3" i="8"/>
  <c r="F3" i="8"/>
  <c r="E3" i="8"/>
  <c r="D3" i="8"/>
  <c r="B3" i="8"/>
  <c r="L2" i="8"/>
  <c r="K2" i="8"/>
  <c r="J2" i="8"/>
  <c r="I2" i="8"/>
  <c r="H2" i="8"/>
  <c r="G2" i="8"/>
  <c r="F2" i="8"/>
  <c r="E2" i="8"/>
  <c r="D2" i="8"/>
  <c r="B2" i="8"/>
  <c r="A5" i="8"/>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4" i="8"/>
  <c r="A3" i="8"/>
  <c r="L251" i="9"/>
  <c r="K251" i="9"/>
  <c r="J251" i="9"/>
  <c r="I251" i="9"/>
  <c r="H251" i="9"/>
  <c r="G251" i="9"/>
  <c r="F251" i="9"/>
  <c r="E251" i="9"/>
  <c r="D251" i="9"/>
  <c r="L250" i="9"/>
  <c r="K250" i="9"/>
  <c r="J250" i="9"/>
  <c r="I250" i="9"/>
  <c r="H250" i="9"/>
  <c r="G250" i="9"/>
  <c r="F250" i="9"/>
  <c r="E250" i="9"/>
  <c r="D250" i="9"/>
  <c r="L249" i="9"/>
  <c r="K249" i="9"/>
  <c r="J249" i="9"/>
  <c r="I249" i="9"/>
  <c r="H249" i="9"/>
  <c r="G249" i="9"/>
  <c r="F249" i="9"/>
  <c r="E249" i="9"/>
  <c r="D249" i="9"/>
  <c r="L248" i="9"/>
  <c r="K248" i="9"/>
  <c r="J248" i="9"/>
  <c r="I248" i="9"/>
  <c r="H248" i="9"/>
  <c r="G248" i="9"/>
  <c r="F248" i="9"/>
  <c r="E248" i="9"/>
  <c r="D248" i="9"/>
  <c r="L247" i="9"/>
  <c r="K247" i="9"/>
  <c r="J247" i="9"/>
  <c r="I247" i="9"/>
  <c r="H247" i="9"/>
  <c r="G247" i="9"/>
  <c r="F247" i="9"/>
  <c r="E247" i="9"/>
  <c r="D247" i="9"/>
  <c r="L246" i="9"/>
  <c r="K246" i="9"/>
  <c r="J246" i="9"/>
  <c r="I246" i="9"/>
  <c r="H246" i="9"/>
  <c r="G246" i="9"/>
  <c r="F246" i="9"/>
  <c r="E246" i="9"/>
  <c r="D246" i="9"/>
  <c r="L245" i="9"/>
  <c r="K245" i="9"/>
  <c r="J245" i="9"/>
  <c r="I245" i="9"/>
  <c r="H245" i="9"/>
  <c r="G245" i="9"/>
  <c r="F245" i="9"/>
  <c r="E245" i="9"/>
  <c r="D245" i="9"/>
  <c r="L244" i="9"/>
  <c r="K244" i="9"/>
  <c r="J244" i="9"/>
  <c r="I244" i="9"/>
  <c r="H244" i="9"/>
  <c r="G244" i="9"/>
  <c r="F244" i="9"/>
  <c r="E244" i="9"/>
  <c r="D244" i="9"/>
  <c r="L243" i="9"/>
  <c r="K243" i="9"/>
  <c r="J243" i="9"/>
  <c r="I243" i="9"/>
  <c r="H243" i="9"/>
  <c r="G243" i="9"/>
  <c r="F243" i="9"/>
  <c r="E243" i="9"/>
  <c r="D243" i="9"/>
  <c r="L242" i="9"/>
  <c r="K242" i="9"/>
  <c r="J242" i="9"/>
  <c r="I242" i="9"/>
  <c r="H242" i="9"/>
  <c r="G242" i="9"/>
  <c r="F242" i="9"/>
  <c r="E242" i="9"/>
  <c r="D242" i="9"/>
  <c r="L241" i="9"/>
  <c r="K241" i="9"/>
  <c r="J241" i="9"/>
  <c r="I241" i="9"/>
  <c r="H241" i="9"/>
  <c r="G241" i="9"/>
  <c r="F241" i="9"/>
  <c r="E241" i="9"/>
  <c r="D241" i="9"/>
  <c r="L240" i="9"/>
  <c r="K240" i="9"/>
  <c r="J240" i="9"/>
  <c r="I240" i="9"/>
  <c r="H240" i="9"/>
  <c r="G240" i="9"/>
  <c r="F240" i="9"/>
  <c r="E240" i="9"/>
  <c r="D240" i="9"/>
  <c r="L239" i="9"/>
  <c r="K239" i="9"/>
  <c r="J239" i="9"/>
  <c r="I239" i="9"/>
  <c r="H239" i="9"/>
  <c r="G239" i="9"/>
  <c r="F239" i="9"/>
  <c r="E239" i="9"/>
  <c r="D239" i="9"/>
  <c r="L238" i="9"/>
  <c r="K238" i="9"/>
  <c r="J238" i="9"/>
  <c r="I238" i="9"/>
  <c r="H238" i="9"/>
  <c r="G238" i="9"/>
  <c r="F238" i="9"/>
  <c r="E238" i="9"/>
  <c r="D238" i="9"/>
  <c r="L237" i="9"/>
  <c r="K237" i="9"/>
  <c r="J237" i="9"/>
  <c r="I237" i="9"/>
  <c r="H237" i="9"/>
  <c r="G237" i="9"/>
  <c r="F237" i="9"/>
  <c r="E237" i="9"/>
  <c r="D237" i="9"/>
  <c r="L236" i="9"/>
  <c r="K236" i="9"/>
  <c r="J236" i="9"/>
  <c r="I236" i="9"/>
  <c r="H236" i="9"/>
  <c r="G236" i="9"/>
  <c r="F236" i="9"/>
  <c r="E236" i="9"/>
  <c r="D236" i="9"/>
  <c r="L235" i="9"/>
  <c r="K235" i="9"/>
  <c r="J235" i="9"/>
  <c r="I235" i="9"/>
  <c r="H235" i="9"/>
  <c r="G235" i="9"/>
  <c r="F235" i="9"/>
  <c r="E235" i="9"/>
  <c r="D235" i="9"/>
  <c r="L234" i="9"/>
  <c r="K234" i="9"/>
  <c r="J234" i="9"/>
  <c r="I234" i="9"/>
  <c r="H234" i="9"/>
  <c r="G234" i="9"/>
  <c r="F234" i="9"/>
  <c r="E234" i="9"/>
  <c r="D234" i="9"/>
  <c r="L233" i="9"/>
  <c r="K233" i="9"/>
  <c r="J233" i="9"/>
  <c r="I233" i="9"/>
  <c r="H233" i="9"/>
  <c r="G233" i="9"/>
  <c r="F233" i="9"/>
  <c r="E233" i="9"/>
  <c r="D233" i="9"/>
  <c r="L232" i="9"/>
  <c r="K232" i="9"/>
  <c r="J232" i="9"/>
  <c r="I232" i="9"/>
  <c r="H232" i="9"/>
  <c r="G232" i="9"/>
  <c r="F232" i="9"/>
  <c r="E232" i="9"/>
  <c r="D232" i="9"/>
  <c r="L231" i="9"/>
  <c r="K231" i="9"/>
  <c r="J231" i="9"/>
  <c r="I231" i="9"/>
  <c r="H231" i="9"/>
  <c r="G231" i="9"/>
  <c r="F231" i="9"/>
  <c r="E231" i="9"/>
  <c r="D231" i="9"/>
  <c r="L230" i="9"/>
  <c r="K230" i="9"/>
  <c r="J230" i="9"/>
  <c r="I230" i="9"/>
  <c r="H230" i="9"/>
  <c r="G230" i="9"/>
  <c r="F230" i="9"/>
  <c r="E230" i="9"/>
  <c r="D230" i="9"/>
  <c r="L229" i="9"/>
  <c r="K229" i="9"/>
  <c r="J229" i="9"/>
  <c r="I229" i="9"/>
  <c r="H229" i="9"/>
  <c r="G229" i="9"/>
  <c r="F229" i="9"/>
  <c r="E229" i="9"/>
  <c r="D229" i="9"/>
  <c r="L228" i="9"/>
  <c r="K228" i="9"/>
  <c r="J228" i="9"/>
  <c r="I228" i="9"/>
  <c r="H228" i="9"/>
  <c r="G228" i="9"/>
  <c r="F228" i="9"/>
  <c r="E228" i="9"/>
  <c r="D228" i="9"/>
  <c r="L227" i="9"/>
  <c r="K227" i="9"/>
  <c r="J227" i="9"/>
  <c r="I227" i="9"/>
  <c r="H227" i="9"/>
  <c r="G227" i="9"/>
  <c r="F227" i="9"/>
  <c r="E227" i="9"/>
  <c r="D227" i="9"/>
  <c r="L226" i="9"/>
  <c r="K226" i="9"/>
  <c r="J226" i="9"/>
  <c r="I226" i="9"/>
  <c r="H226" i="9"/>
  <c r="G226" i="9"/>
  <c r="F226" i="9"/>
  <c r="E226" i="9"/>
  <c r="D226" i="9"/>
  <c r="L225" i="9"/>
  <c r="K225" i="9"/>
  <c r="J225" i="9"/>
  <c r="I225" i="9"/>
  <c r="H225" i="9"/>
  <c r="G225" i="9"/>
  <c r="F225" i="9"/>
  <c r="E225" i="9"/>
  <c r="D225" i="9"/>
  <c r="L224" i="9"/>
  <c r="K224" i="9"/>
  <c r="J224" i="9"/>
  <c r="I224" i="9"/>
  <c r="H224" i="9"/>
  <c r="G224" i="9"/>
  <c r="F224" i="9"/>
  <c r="E224" i="9"/>
  <c r="D224" i="9"/>
  <c r="L223" i="9"/>
  <c r="K223" i="9"/>
  <c r="J223" i="9"/>
  <c r="I223" i="9"/>
  <c r="H223" i="9"/>
  <c r="G223" i="9"/>
  <c r="F223" i="9"/>
  <c r="E223" i="9"/>
  <c r="D223" i="9"/>
  <c r="L222" i="9"/>
  <c r="K222" i="9"/>
  <c r="J222" i="9"/>
  <c r="I222" i="9"/>
  <c r="H222" i="9"/>
  <c r="G222" i="9"/>
  <c r="F222" i="9"/>
  <c r="E222" i="9"/>
  <c r="D222" i="9"/>
  <c r="L221" i="9"/>
  <c r="K221" i="9"/>
  <c r="J221" i="9"/>
  <c r="I221" i="9"/>
  <c r="H221" i="9"/>
  <c r="G221" i="9"/>
  <c r="F221" i="9"/>
  <c r="E221" i="9"/>
  <c r="D221" i="9"/>
  <c r="L220" i="9"/>
  <c r="K220" i="9"/>
  <c r="J220" i="9"/>
  <c r="I220" i="9"/>
  <c r="H220" i="9"/>
  <c r="G220" i="9"/>
  <c r="F220" i="9"/>
  <c r="E220" i="9"/>
  <c r="D220" i="9"/>
  <c r="L219" i="9"/>
  <c r="K219" i="9"/>
  <c r="J219" i="9"/>
  <c r="I219" i="9"/>
  <c r="H219" i="9"/>
  <c r="G219" i="9"/>
  <c r="F219" i="9"/>
  <c r="E219" i="9"/>
  <c r="D219" i="9"/>
  <c r="L218" i="9"/>
  <c r="K218" i="9"/>
  <c r="J218" i="9"/>
  <c r="I218" i="9"/>
  <c r="H218" i="9"/>
  <c r="G218" i="9"/>
  <c r="F218" i="9"/>
  <c r="E218" i="9"/>
  <c r="D218" i="9"/>
  <c r="L217" i="9"/>
  <c r="K217" i="9"/>
  <c r="J217" i="9"/>
  <c r="I217" i="9"/>
  <c r="H217" i="9"/>
  <c r="G217" i="9"/>
  <c r="F217" i="9"/>
  <c r="E217" i="9"/>
  <c r="D217" i="9"/>
  <c r="L216" i="9"/>
  <c r="K216" i="9"/>
  <c r="J216" i="9"/>
  <c r="I216" i="9"/>
  <c r="H216" i="9"/>
  <c r="G216" i="9"/>
  <c r="F216" i="9"/>
  <c r="E216" i="9"/>
  <c r="D216" i="9"/>
  <c r="L215" i="9"/>
  <c r="K215" i="9"/>
  <c r="J215" i="9"/>
  <c r="I215" i="9"/>
  <c r="H215" i="9"/>
  <c r="G215" i="9"/>
  <c r="F215" i="9"/>
  <c r="E215" i="9"/>
  <c r="D215" i="9"/>
  <c r="L214" i="9"/>
  <c r="K214" i="9"/>
  <c r="J214" i="9"/>
  <c r="I214" i="9"/>
  <c r="H214" i="9"/>
  <c r="G214" i="9"/>
  <c r="F214" i="9"/>
  <c r="E214" i="9"/>
  <c r="D214" i="9"/>
  <c r="L213" i="9"/>
  <c r="K213" i="9"/>
  <c r="J213" i="9"/>
  <c r="I213" i="9"/>
  <c r="H213" i="9"/>
  <c r="G213" i="9"/>
  <c r="F213" i="9"/>
  <c r="E213" i="9"/>
  <c r="D213" i="9"/>
  <c r="L212" i="9"/>
  <c r="K212" i="9"/>
  <c r="J212" i="9"/>
  <c r="I212" i="9"/>
  <c r="H212" i="9"/>
  <c r="G212" i="9"/>
  <c r="F212" i="9"/>
  <c r="E212" i="9"/>
  <c r="D212" i="9"/>
  <c r="L211" i="9"/>
  <c r="K211" i="9"/>
  <c r="J211" i="9"/>
  <c r="I211" i="9"/>
  <c r="H211" i="9"/>
  <c r="G211" i="9"/>
  <c r="F211" i="9"/>
  <c r="E211" i="9"/>
  <c r="D211" i="9"/>
  <c r="L210" i="9"/>
  <c r="K210" i="9"/>
  <c r="J210" i="9"/>
  <c r="I210" i="9"/>
  <c r="H210" i="9"/>
  <c r="G210" i="9"/>
  <c r="F210" i="9"/>
  <c r="E210" i="9"/>
  <c r="D210" i="9"/>
  <c r="L209" i="9"/>
  <c r="K209" i="9"/>
  <c r="J209" i="9"/>
  <c r="I209" i="9"/>
  <c r="H209" i="9"/>
  <c r="G209" i="9"/>
  <c r="F209" i="9"/>
  <c r="E209" i="9"/>
  <c r="D209" i="9"/>
  <c r="L208" i="9"/>
  <c r="K208" i="9"/>
  <c r="J208" i="9"/>
  <c r="I208" i="9"/>
  <c r="H208" i="9"/>
  <c r="G208" i="9"/>
  <c r="F208" i="9"/>
  <c r="E208" i="9"/>
  <c r="D208" i="9"/>
  <c r="L207" i="9"/>
  <c r="K207" i="9"/>
  <c r="J207" i="9"/>
  <c r="I207" i="9"/>
  <c r="H207" i="9"/>
  <c r="G207" i="9"/>
  <c r="F207" i="9"/>
  <c r="E207" i="9"/>
  <c r="D207" i="9"/>
  <c r="L206" i="9"/>
  <c r="K206" i="9"/>
  <c r="J206" i="9"/>
  <c r="I206" i="9"/>
  <c r="H206" i="9"/>
  <c r="G206" i="9"/>
  <c r="F206" i="9"/>
  <c r="E206" i="9"/>
  <c r="D206" i="9"/>
  <c r="L205" i="9"/>
  <c r="K205" i="9"/>
  <c r="J205" i="9"/>
  <c r="I205" i="9"/>
  <c r="H205" i="9"/>
  <c r="G205" i="9"/>
  <c r="F205" i="9"/>
  <c r="E205" i="9"/>
  <c r="D205" i="9"/>
  <c r="L204" i="9"/>
  <c r="K204" i="9"/>
  <c r="J204" i="9"/>
  <c r="I204" i="9"/>
  <c r="H204" i="9"/>
  <c r="G204" i="9"/>
  <c r="F204" i="9"/>
  <c r="E204" i="9"/>
  <c r="D204" i="9"/>
  <c r="L203" i="9"/>
  <c r="K203" i="9"/>
  <c r="J203" i="9"/>
  <c r="I203" i="9"/>
  <c r="H203" i="9"/>
  <c r="G203" i="9"/>
  <c r="F203" i="9"/>
  <c r="E203" i="9"/>
  <c r="D203" i="9"/>
  <c r="L202" i="9"/>
  <c r="K202" i="9"/>
  <c r="J202" i="9"/>
  <c r="I202" i="9"/>
  <c r="H202" i="9"/>
  <c r="G202" i="9"/>
  <c r="F202" i="9"/>
  <c r="E202" i="9"/>
  <c r="D202" i="9"/>
  <c r="L201" i="9"/>
  <c r="K201" i="9"/>
  <c r="J201" i="9"/>
  <c r="I201" i="9"/>
  <c r="H201" i="9"/>
  <c r="G201" i="9"/>
  <c r="F201" i="9"/>
  <c r="E201" i="9"/>
  <c r="D201" i="9"/>
  <c r="L200" i="9"/>
  <c r="K200" i="9"/>
  <c r="J200" i="9"/>
  <c r="I200" i="9"/>
  <c r="H200" i="9"/>
  <c r="G200" i="9"/>
  <c r="F200" i="9"/>
  <c r="E200" i="9"/>
  <c r="D200" i="9"/>
  <c r="L199" i="9"/>
  <c r="K199" i="9"/>
  <c r="J199" i="9"/>
  <c r="I199" i="9"/>
  <c r="H199" i="9"/>
  <c r="G199" i="9"/>
  <c r="F199" i="9"/>
  <c r="E199" i="9"/>
  <c r="D199" i="9"/>
  <c r="L198" i="9"/>
  <c r="K198" i="9"/>
  <c r="J198" i="9"/>
  <c r="I198" i="9"/>
  <c r="H198" i="9"/>
  <c r="G198" i="9"/>
  <c r="F198" i="9"/>
  <c r="E198" i="9"/>
  <c r="D198" i="9"/>
  <c r="L197" i="9"/>
  <c r="K197" i="9"/>
  <c r="J197" i="9"/>
  <c r="I197" i="9"/>
  <c r="H197" i="9"/>
  <c r="G197" i="9"/>
  <c r="F197" i="9"/>
  <c r="E197" i="9"/>
  <c r="D197" i="9"/>
  <c r="L196" i="9"/>
  <c r="K196" i="9"/>
  <c r="J196" i="9"/>
  <c r="I196" i="9"/>
  <c r="H196" i="9"/>
  <c r="G196" i="9"/>
  <c r="F196" i="9"/>
  <c r="E196" i="9"/>
  <c r="D196" i="9"/>
  <c r="L195" i="9"/>
  <c r="K195" i="9"/>
  <c r="J195" i="9"/>
  <c r="I195" i="9"/>
  <c r="H195" i="9"/>
  <c r="G195" i="9"/>
  <c r="F195" i="9"/>
  <c r="E195" i="9"/>
  <c r="D195" i="9"/>
  <c r="L194" i="9"/>
  <c r="K194" i="9"/>
  <c r="J194" i="9"/>
  <c r="I194" i="9"/>
  <c r="H194" i="9"/>
  <c r="G194" i="9"/>
  <c r="F194" i="9"/>
  <c r="E194" i="9"/>
  <c r="D194" i="9"/>
  <c r="L193" i="9"/>
  <c r="K193" i="9"/>
  <c r="J193" i="9"/>
  <c r="I193" i="9"/>
  <c r="H193" i="9"/>
  <c r="G193" i="9"/>
  <c r="F193" i="9"/>
  <c r="E193" i="9"/>
  <c r="D193" i="9"/>
  <c r="L192" i="9"/>
  <c r="K192" i="9"/>
  <c r="J192" i="9"/>
  <c r="I192" i="9"/>
  <c r="H192" i="9"/>
  <c r="G192" i="9"/>
  <c r="F192" i="9"/>
  <c r="E192" i="9"/>
  <c r="D192" i="9"/>
  <c r="L191" i="9"/>
  <c r="K191" i="9"/>
  <c r="J191" i="9"/>
  <c r="I191" i="9"/>
  <c r="H191" i="9"/>
  <c r="G191" i="9"/>
  <c r="F191" i="9"/>
  <c r="E191" i="9"/>
  <c r="D191" i="9"/>
  <c r="L190" i="9"/>
  <c r="K190" i="9"/>
  <c r="J190" i="9"/>
  <c r="I190" i="9"/>
  <c r="H190" i="9"/>
  <c r="G190" i="9"/>
  <c r="F190" i="9"/>
  <c r="E190" i="9"/>
  <c r="D190" i="9"/>
  <c r="L189" i="9"/>
  <c r="K189" i="9"/>
  <c r="J189" i="9"/>
  <c r="I189" i="9"/>
  <c r="H189" i="9"/>
  <c r="G189" i="9"/>
  <c r="F189" i="9"/>
  <c r="E189" i="9"/>
  <c r="D189" i="9"/>
  <c r="L188" i="9"/>
  <c r="K188" i="9"/>
  <c r="J188" i="9"/>
  <c r="I188" i="9"/>
  <c r="H188" i="9"/>
  <c r="G188" i="9"/>
  <c r="F188" i="9"/>
  <c r="E188" i="9"/>
  <c r="D188" i="9"/>
  <c r="L187" i="9"/>
  <c r="K187" i="9"/>
  <c r="J187" i="9"/>
  <c r="I187" i="9"/>
  <c r="H187" i="9"/>
  <c r="G187" i="9"/>
  <c r="F187" i="9"/>
  <c r="E187" i="9"/>
  <c r="D187" i="9"/>
  <c r="L186" i="9"/>
  <c r="K186" i="9"/>
  <c r="J186" i="9"/>
  <c r="I186" i="9"/>
  <c r="H186" i="9"/>
  <c r="G186" i="9"/>
  <c r="F186" i="9"/>
  <c r="E186" i="9"/>
  <c r="D186" i="9"/>
  <c r="L185" i="9"/>
  <c r="K185" i="9"/>
  <c r="J185" i="9"/>
  <c r="I185" i="9"/>
  <c r="H185" i="9"/>
  <c r="G185" i="9"/>
  <c r="F185" i="9"/>
  <c r="E185" i="9"/>
  <c r="D185" i="9"/>
  <c r="L184" i="9"/>
  <c r="K184" i="9"/>
  <c r="J184" i="9"/>
  <c r="I184" i="9"/>
  <c r="H184" i="9"/>
  <c r="G184" i="9"/>
  <c r="F184" i="9"/>
  <c r="E184" i="9"/>
  <c r="D184" i="9"/>
  <c r="L183" i="9"/>
  <c r="K183" i="9"/>
  <c r="J183" i="9"/>
  <c r="I183" i="9"/>
  <c r="H183" i="9"/>
  <c r="G183" i="9"/>
  <c r="F183" i="9"/>
  <c r="E183" i="9"/>
  <c r="D183" i="9"/>
  <c r="L182" i="9"/>
  <c r="K182" i="9"/>
  <c r="J182" i="9"/>
  <c r="I182" i="9"/>
  <c r="H182" i="9"/>
  <c r="G182" i="9"/>
  <c r="F182" i="9"/>
  <c r="E182" i="9"/>
  <c r="D182" i="9"/>
  <c r="L181" i="9"/>
  <c r="K181" i="9"/>
  <c r="J181" i="9"/>
  <c r="I181" i="9"/>
  <c r="H181" i="9"/>
  <c r="G181" i="9"/>
  <c r="F181" i="9"/>
  <c r="E181" i="9"/>
  <c r="D181" i="9"/>
  <c r="L180" i="9"/>
  <c r="K180" i="9"/>
  <c r="J180" i="9"/>
  <c r="I180" i="9"/>
  <c r="H180" i="9"/>
  <c r="G180" i="9"/>
  <c r="F180" i="9"/>
  <c r="E180" i="9"/>
  <c r="D180" i="9"/>
  <c r="L179" i="9"/>
  <c r="K179" i="9"/>
  <c r="J179" i="9"/>
  <c r="I179" i="9"/>
  <c r="H179" i="9"/>
  <c r="G179" i="9"/>
  <c r="F179" i="9"/>
  <c r="E179" i="9"/>
  <c r="D179" i="9"/>
  <c r="L178" i="9"/>
  <c r="K178" i="9"/>
  <c r="J178" i="9"/>
  <c r="I178" i="9"/>
  <c r="H178" i="9"/>
  <c r="G178" i="9"/>
  <c r="F178" i="9"/>
  <c r="E178" i="9"/>
  <c r="D178" i="9"/>
  <c r="L177" i="9"/>
  <c r="K177" i="9"/>
  <c r="J177" i="9"/>
  <c r="I177" i="9"/>
  <c r="H177" i="9"/>
  <c r="G177" i="9"/>
  <c r="F177" i="9"/>
  <c r="E177" i="9"/>
  <c r="D177" i="9"/>
  <c r="L176" i="9"/>
  <c r="K176" i="9"/>
  <c r="J176" i="9"/>
  <c r="I176" i="9"/>
  <c r="H176" i="9"/>
  <c r="G176" i="9"/>
  <c r="F176" i="9"/>
  <c r="E176" i="9"/>
  <c r="D176" i="9"/>
  <c r="L175" i="9"/>
  <c r="K175" i="9"/>
  <c r="J175" i="9"/>
  <c r="I175" i="9"/>
  <c r="H175" i="9"/>
  <c r="G175" i="9"/>
  <c r="F175" i="9"/>
  <c r="E175" i="9"/>
  <c r="D175" i="9"/>
  <c r="L174" i="9"/>
  <c r="K174" i="9"/>
  <c r="J174" i="9"/>
  <c r="I174" i="9"/>
  <c r="H174" i="9"/>
  <c r="G174" i="9"/>
  <c r="F174" i="9"/>
  <c r="E174" i="9"/>
  <c r="D174" i="9"/>
  <c r="L173" i="9"/>
  <c r="K173" i="9"/>
  <c r="J173" i="9"/>
  <c r="I173" i="9"/>
  <c r="H173" i="9"/>
  <c r="G173" i="9"/>
  <c r="F173" i="9"/>
  <c r="E173" i="9"/>
  <c r="D173" i="9"/>
  <c r="L172" i="9"/>
  <c r="K172" i="9"/>
  <c r="J172" i="9"/>
  <c r="I172" i="9"/>
  <c r="H172" i="9"/>
  <c r="G172" i="9"/>
  <c r="F172" i="9"/>
  <c r="E172" i="9"/>
  <c r="D172" i="9"/>
  <c r="L171" i="9"/>
  <c r="K171" i="9"/>
  <c r="J171" i="9"/>
  <c r="I171" i="9"/>
  <c r="H171" i="9"/>
  <c r="G171" i="9"/>
  <c r="F171" i="9"/>
  <c r="E171" i="9"/>
  <c r="D171" i="9"/>
  <c r="L170" i="9"/>
  <c r="K170" i="9"/>
  <c r="J170" i="9"/>
  <c r="I170" i="9"/>
  <c r="H170" i="9"/>
  <c r="G170" i="9"/>
  <c r="F170" i="9"/>
  <c r="E170" i="9"/>
  <c r="D170" i="9"/>
  <c r="L169" i="9"/>
  <c r="K169" i="9"/>
  <c r="J169" i="9"/>
  <c r="I169" i="9"/>
  <c r="H169" i="9"/>
  <c r="G169" i="9"/>
  <c r="F169" i="9"/>
  <c r="E169" i="9"/>
  <c r="D169" i="9"/>
  <c r="L168" i="9"/>
  <c r="K168" i="9"/>
  <c r="J168" i="9"/>
  <c r="I168" i="9"/>
  <c r="H168" i="9"/>
  <c r="G168" i="9"/>
  <c r="F168" i="9"/>
  <c r="E168" i="9"/>
  <c r="D168" i="9"/>
  <c r="L167" i="9"/>
  <c r="K167" i="9"/>
  <c r="J167" i="9"/>
  <c r="I167" i="9"/>
  <c r="H167" i="9"/>
  <c r="G167" i="9"/>
  <c r="F167" i="9"/>
  <c r="E167" i="9"/>
  <c r="D167" i="9"/>
  <c r="L166" i="9"/>
  <c r="K166" i="9"/>
  <c r="J166" i="9"/>
  <c r="I166" i="9"/>
  <c r="H166" i="9"/>
  <c r="G166" i="9"/>
  <c r="F166" i="9"/>
  <c r="E166" i="9"/>
  <c r="D166" i="9"/>
  <c r="L165" i="9"/>
  <c r="K165" i="9"/>
  <c r="J165" i="9"/>
  <c r="I165" i="9"/>
  <c r="H165" i="9"/>
  <c r="G165" i="9"/>
  <c r="F165" i="9"/>
  <c r="E165" i="9"/>
  <c r="D165" i="9"/>
  <c r="L164" i="9"/>
  <c r="K164" i="9"/>
  <c r="J164" i="9"/>
  <c r="I164" i="9"/>
  <c r="H164" i="9"/>
  <c r="G164" i="9"/>
  <c r="F164" i="9"/>
  <c r="E164" i="9"/>
  <c r="D164" i="9"/>
  <c r="L163" i="9"/>
  <c r="K163" i="9"/>
  <c r="J163" i="9"/>
  <c r="I163" i="9"/>
  <c r="H163" i="9"/>
  <c r="G163" i="9"/>
  <c r="F163" i="9"/>
  <c r="E163" i="9"/>
  <c r="D163" i="9"/>
  <c r="L162" i="9"/>
  <c r="K162" i="9"/>
  <c r="J162" i="9"/>
  <c r="I162" i="9"/>
  <c r="H162" i="9"/>
  <c r="G162" i="9"/>
  <c r="F162" i="9"/>
  <c r="E162" i="9"/>
  <c r="D162" i="9"/>
  <c r="L161" i="9"/>
  <c r="K161" i="9"/>
  <c r="J161" i="9"/>
  <c r="I161" i="9"/>
  <c r="H161" i="9"/>
  <c r="G161" i="9"/>
  <c r="F161" i="9"/>
  <c r="E161" i="9"/>
  <c r="D161" i="9"/>
  <c r="L160" i="9"/>
  <c r="K160" i="9"/>
  <c r="J160" i="9"/>
  <c r="I160" i="9"/>
  <c r="H160" i="9"/>
  <c r="G160" i="9"/>
  <c r="F160" i="9"/>
  <c r="E160" i="9"/>
  <c r="D160" i="9"/>
  <c r="L159" i="9"/>
  <c r="K159" i="9"/>
  <c r="J159" i="9"/>
  <c r="I159" i="9"/>
  <c r="H159" i="9"/>
  <c r="G159" i="9"/>
  <c r="F159" i="9"/>
  <c r="E159" i="9"/>
  <c r="D159" i="9"/>
  <c r="L158" i="9"/>
  <c r="K158" i="9"/>
  <c r="J158" i="9"/>
  <c r="I158" i="9"/>
  <c r="H158" i="9"/>
  <c r="G158" i="9"/>
  <c r="F158" i="9"/>
  <c r="E158" i="9"/>
  <c r="D158" i="9"/>
  <c r="L157" i="9"/>
  <c r="K157" i="9"/>
  <c r="J157" i="9"/>
  <c r="I157" i="9"/>
  <c r="H157" i="9"/>
  <c r="G157" i="9"/>
  <c r="F157" i="9"/>
  <c r="E157" i="9"/>
  <c r="D157" i="9"/>
  <c r="L156" i="9"/>
  <c r="K156" i="9"/>
  <c r="J156" i="9"/>
  <c r="I156" i="9"/>
  <c r="H156" i="9"/>
  <c r="G156" i="9"/>
  <c r="F156" i="9"/>
  <c r="E156" i="9"/>
  <c r="D156" i="9"/>
  <c r="L155" i="9"/>
  <c r="K155" i="9"/>
  <c r="J155" i="9"/>
  <c r="I155" i="9"/>
  <c r="H155" i="9"/>
  <c r="G155" i="9"/>
  <c r="F155" i="9"/>
  <c r="E155" i="9"/>
  <c r="D155" i="9"/>
  <c r="L154" i="9"/>
  <c r="K154" i="9"/>
  <c r="J154" i="9"/>
  <c r="I154" i="9"/>
  <c r="H154" i="9"/>
  <c r="G154" i="9"/>
  <c r="F154" i="9"/>
  <c r="E154" i="9"/>
  <c r="D154" i="9"/>
  <c r="L153" i="9"/>
  <c r="K153" i="9"/>
  <c r="J153" i="9"/>
  <c r="I153" i="9"/>
  <c r="H153" i="9"/>
  <c r="G153" i="9"/>
  <c r="F153" i="9"/>
  <c r="E153" i="9"/>
  <c r="D153" i="9"/>
  <c r="L152" i="9"/>
  <c r="K152" i="9"/>
  <c r="J152" i="9"/>
  <c r="I152" i="9"/>
  <c r="H152" i="9"/>
  <c r="G152" i="9"/>
  <c r="F152" i="9"/>
  <c r="E152" i="9"/>
  <c r="D152" i="9"/>
  <c r="L151" i="9"/>
  <c r="K151" i="9"/>
  <c r="J151" i="9"/>
  <c r="I151" i="9"/>
  <c r="H151" i="9"/>
  <c r="G151" i="9"/>
  <c r="F151" i="9"/>
  <c r="E151" i="9"/>
  <c r="D151" i="9"/>
  <c r="L150" i="9"/>
  <c r="K150" i="9"/>
  <c r="J150" i="9"/>
  <c r="I150" i="9"/>
  <c r="H150" i="9"/>
  <c r="G150" i="9"/>
  <c r="F150" i="9"/>
  <c r="E150" i="9"/>
  <c r="D150" i="9"/>
  <c r="L149" i="9"/>
  <c r="K149" i="9"/>
  <c r="J149" i="9"/>
  <c r="I149" i="9"/>
  <c r="H149" i="9"/>
  <c r="G149" i="9"/>
  <c r="F149" i="9"/>
  <c r="E149" i="9"/>
  <c r="D149" i="9"/>
  <c r="L148" i="9"/>
  <c r="K148" i="9"/>
  <c r="J148" i="9"/>
  <c r="I148" i="9"/>
  <c r="H148" i="9"/>
  <c r="G148" i="9"/>
  <c r="F148" i="9"/>
  <c r="E148" i="9"/>
  <c r="D148" i="9"/>
  <c r="L147" i="9"/>
  <c r="K147" i="9"/>
  <c r="J147" i="9"/>
  <c r="I147" i="9"/>
  <c r="H147" i="9"/>
  <c r="G147" i="9"/>
  <c r="F147" i="9"/>
  <c r="E147" i="9"/>
  <c r="D147" i="9"/>
  <c r="L146" i="9"/>
  <c r="K146" i="9"/>
  <c r="J146" i="9"/>
  <c r="I146" i="9"/>
  <c r="H146" i="9"/>
  <c r="G146" i="9"/>
  <c r="F146" i="9"/>
  <c r="E146" i="9"/>
  <c r="D146" i="9"/>
  <c r="L145" i="9"/>
  <c r="K145" i="9"/>
  <c r="J145" i="9"/>
  <c r="I145" i="9"/>
  <c r="H145" i="9"/>
  <c r="G145" i="9"/>
  <c r="F145" i="9"/>
  <c r="E145" i="9"/>
  <c r="D145" i="9"/>
  <c r="L144" i="9"/>
  <c r="K144" i="9"/>
  <c r="J144" i="9"/>
  <c r="I144" i="9"/>
  <c r="H144" i="9"/>
  <c r="G144" i="9"/>
  <c r="F144" i="9"/>
  <c r="E144" i="9"/>
  <c r="D144" i="9"/>
  <c r="L143" i="9"/>
  <c r="K143" i="9"/>
  <c r="J143" i="9"/>
  <c r="I143" i="9"/>
  <c r="H143" i="9"/>
  <c r="G143" i="9"/>
  <c r="F143" i="9"/>
  <c r="E143" i="9"/>
  <c r="D143" i="9"/>
  <c r="L142" i="9"/>
  <c r="K142" i="9"/>
  <c r="J142" i="9"/>
  <c r="I142" i="9"/>
  <c r="H142" i="9"/>
  <c r="G142" i="9"/>
  <c r="F142" i="9"/>
  <c r="E142" i="9"/>
  <c r="D142" i="9"/>
  <c r="L141" i="9"/>
  <c r="K141" i="9"/>
  <c r="J141" i="9"/>
  <c r="I141" i="9"/>
  <c r="H141" i="9"/>
  <c r="G141" i="9"/>
  <c r="F141" i="9"/>
  <c r="E141" i="9"/>
  <c r="D141" i="9"/>
  <c r="L140" i="9"/>
  <c r="K140" i="9"/>
  <c r="J140" i="9"/>
  <c r="I140" i="9"/>
  <c r="H140" i="9"/>
  <c r="G140" i="9"/>
  <c r="F140" i="9"/>
  <c r="E140" i="9"/>
  <c r="D140" i="9"/>
  <c r="L139" i="9"/>
  <c r="K139" i="9"/>
  <c r="J139" i="9"/>
  <c r="I139" i="9"/>
  <c r="H139" i="9"/>
  <c r="G139" i="9"/>
  <c r="F139" i="9"/>
  <c r="E139" i="9"/>
  <c r="D139" i="9"/>
  <c r="L138" i="9"/>
  <c r="K138" i="9"/>
  <c r="J138" i="9"/>
  <c r="I138" i="9"/>
  <c r="H138" i="9"/>
  <c r="G138" i="9"/>
  <c r="F138" i="9"/>
  <c r="E138" i="9"/>
  <c r="D138" i="9"/>
  <c r="L137" i="9"/>
  <c r="K137" i="9"/>
  <c r="J137" i="9"/>
  <c r="I137" i="9"/>
  <c r="H137" i="9"/>
  <c r="G137" i="9"/>
  <c r="F137" i="9"/>
  <c r="E137" i="9"/>
  <c r="D137" i="9"/>
  <c r="L136" i="9"/>
  <c r="K136" i="9"/>
  <c r="J136" i="9"/>
  <c r="I136" i="9"/>
  <c r="H136" i="9"/>
  <c r="G136" i="9"/>
  <c r="F136" i="9"/>
  <c r="E136" i="9"/>
  <c r="D136" i="9"/>
  <c r="L135" i="9"/>
  <c r="K135" i="9"/>
  <c r="J135" i="9"/>
  <c r="I135" i="9"/>
  <c r="H135" i="9"/>
  <c r="G135" i="9"/>
  <c r="F135" i="9"/>
  <c r="E135" i="9"/>
  <c r="D135" i="9"/>
  <c r="L134" i="9"/>
  <c r="K134" i="9"/>
  <c r="J134" i="9"/>
  <c r="I134" i="9"/>
  <c r="H134" i="9"/>
  <c r="G134" i="9"/>
  <c r="F134" i="9"/>
  <c r="E134" i="9"/>
  <c r="D134" i="9"/>
  <c r="L133" i="9"/>
  <c r="K133" i="9"/>
  <c r="J133" i="9"/>
  <c r="I133" i="9"/>
  <c r="H133" i="9"/>
  <c r="G133" i="9"/>
  <c r="F133" i="9"/>
  <c r="E133" i="9"/>
  <c r="D133" i="9"/>
  <c r="L132" i="9"/>
  <c r="K132" i="9"/>
  <c r="J132" i="9"/>
  <c r="I132" i="9"/>
  <c r="H132" i="9"/>
  <c r="G132" i="9"/>
  <c r="F132" i="9"/>
  <c r="E132" i="9"/>
  <c r="D132" i="9"/>
  <c r="L131" i="9"/>
  <c r="K131" i="9"/>
  <c r="J131" i="9"/>
  <c r="I131" i="9"/>
  <c r="H131" i="9"/>
  <c r="G131" i="9"/>
  <c r="F131" i="9"/>
  <c r="E131" i="9"/>
  <c r="D131" i="9"/>
  <c r="L130" i="9"/>
  <c r="K130" i="9"/>
  <c r="J130" i="9"/>
  <c r="I130" i="9"/>
  <c r="H130" i="9"/>
  <c r="G130" i="9"/>
  <c r="F130" i="9"/>
  <c r="E130" i="9"/>
  <c r="D130" i="9"/>
  <c r="L129" i="9"/>
  <c r="K129" i="9"/>
  <c r="J129" i="9"/>
  <c r="I129" i="9"/>
  <c r="H129" i="9"/>
  <c r="G129" i="9"/>
  <c r="F129" i="9"/>
  <c r="E129" i="9"/>
  <c r="D129" i="9"/>
  <c r="L128" i="9"/>
  <c r="K128" i="9"/>
  <c r="J128" i="9"/>
  <c r="I128" i="9"/>
  <c r="H128" i="9"/>
  <c r="G128" i="9"/>
  <c r="F128" i="9"/>
  <c r="E128" i="9"/>
  <c r="D128" i="9"/>
  <c r="L127" i="9"/>
  <c r="K127" i="9"/>
  <c r="J127" i="9"/>
  <c r="I127" i="9"/>
  <c r="H127" i="9"/>
  <c r="G127" i="9"/>
  <c r="F127" i="9"/>
  <c r="E127" i="9"/>
  <c r="D127" i="9"/>
  <c r="L126" i="9"/>
  <c r="K126" i="9"/>
  <c r="J126" i="9"/>
  <c r="I126" i="9"/>
  <c r="H126" i="9"/>
  <c r="G126" i="9"/>
  <c r="F126" i="9"/>
  <c r="E126" i="9"/>
  <c r="D126" i="9"/>
  <c r="L125" i="9"/>
  <c r="K125" i="9"/>
  <c r="J125" i="9"/>
  <c r="I125" i="9"/>
  <c r="H125" i="9"/>
  <c r="G125" i="9"/>
  <c r="F125" i="9"/>
  <c r="E125" i="9"/>
  <c r="D125" i="9"/>
  <c r="L124" i="9"/>
  <c r="K124" i="9"/>
  <c r="J124" i="9"/>
  <c r="I124" i="9"/>
  <c r="H124" i="9"/>
  <c r="G124" i="9"/>
  <c r="F124" i="9"/>
  <c r="E124" i="9"/>
  <c r="D124" i="9"/>
  <c r="L123" i="9"/>
  <c r="K123" i="9"/>
  <c r="J123" i="9"/>
  <c r="G123" i="9"/>
  <c r="E123" i="9"/>
  <c r="D123" i="9"/>
  <c r="L122" i="9"/>
  <c r="K122" i="9"/>
  <c r="J122" i="9"/>
  <c r="I122" i="9"/>
  <c r="I123" i="9" s="1"/>
  <c r="H122" i="9"/>
  <c r="H123" i="9" s="1"/>
  <c r="G122" i="9"/>
  <c r="F122" i="9"/>
  <c r="F123" i="9" s="1"/>
  <c r="E122" i="9"/>
  <c r="D122" i="9"/>
  <c r="L121" i="9"/>
  <c r="K121" i="9"/>
  <c r="J121" i="9"/>
  <c r="I121" i="9"/>
  <c r="H121" i="9"/>
  <c r="G121" i="9"/>
  <c r="F121" i="9"/>
  <c r="E121" i="9"/>
  <c r="D121" i="9"/>
  <c r="L120" i="9"/>
  <c r="K120" i="9"/>
  <c r="J120" i="9"/>
  <c r="I120" i="9"/>
  <c r="H120" i="9"/>
  <c r="G120" i="9"/>
  <c r="F120" i="9"/>
  <c r="E120" i="9"/>
  <c r="D120" i="9"/>
  <c r="L119" i="9"/>
  <c r="K119" i="9"/>
  <c r="J119" i="9"/>
  <c r="I119" i="9"/>
  <c r="H119" i="9"/>
  <c r="G119" i="9"/>
  <c r="F119" i="9"/>
  <c r="E119" i="9"/>
  <c r="D119" i="9"/>
  <c r="L118" i="9"/>
  <c r="K118" i="9"/>
  <c r="J118" i="9"/>
  <c r="I118" i="9"/>
  <c r="H118" i="9"/>
  <c r="G118" i="9"/>
  <c r="F118" i="9"/>
  <c r="E118" i="9"/>
  <c r="D118" i="9"/>
  <c r="L117" i="9"/>
  <c r="K117" i="9"/>
  <c r="J117" i="9"/>
  <c r="I117" i="9"/>
  <c r="H117" i="9"/>
  <c r="G117" i="9"/>
  <c r="F117" i="9"/>
  <c r="E117" i="9"/>
  <c r="D117" i="9"/>
  <c r="L116" i="9"/>
  <c r="K116" i="9"/>
  <c r="J116" i="9"/>
  <c r="I116" i="9"/>
  <c r="H116" i="9"/>
  <c r="G116" i="9"/>
  <c r="F116" i="9"/>
  <c r="E116" i="9"/>
  <c r="D116" i="9"/>
  <c r="L115" i="9"/>
  <c r="K115" i="9"/>
  <c r="J115" i="9"/>
  <c r="I115" i="9"/>
  <c r="H115" i="9"/>
  <c r="G115" i="9"/>
  <c r="F115" i="9"/>
  <c r="E115" i="9"/>
  <c r="D115" i="9"/>
  <c r="L114" i="9"/>
  <c r="K114" i="9"/>
  <c r="J114" i="9"/>
  <c r="I114" i="9"/>
  <c r="H114" i="9"/>
  <c r="G114" i="9"/>
  <c r="F114" i="9"/>
  <c r="E114" i="9"/>
  <c r="D114" i="9"/>
  <c r="L113" i="9"/>
  <c r="K113" i="9"/>
  <c r="J113" i="9"/>
  <c r="I113" i="9"/>
  <c r="H113" i="9"/>
  <c r="G113" i="9"/>
  <c r="F113" i="9"/>
  <c r="E113" i="9"/>
  <c r="D113" i="9"/>
  <c r="L112" i="9"/>
  <c r="K112" i="9"/>
  <c r="J112" i="9"/>
  <c r="I112" i="9"/>
  <c r="H112" i="9"/>
  <c r="G112" i="9"/>
  <c r="F112" i="9"/>
  <c r="E112" i="9"/>
  <c r="D112" i="9"/>
  <c r="L111" i="9"/>
  <c r="K111" i="9"/>
  <c r="J111" i="9"/>
  <c r="I111" i="9"/>
  <c r="H111" i="9"/>
  <c r="G111" i="9"/>
  <c r="F111" i="9"/>
  <c r="E111" i="9"/>
  <c r="D111" i="9"/>
  <c r="L110" i="9"/>
  <c r="K110" i="9"/>
  <c r="J110" i="9"/>
  <c r="I110" i="9"/>
  <c r="H110" i="9"/>
  <c r="G110" i="9"/>
  <c r="F110" i="9"/>
  <c r="E110" i="9"/>
  <c r="D110" i="9"/>
  <c r="L109" i="9"/>
  <c r="K109" i="9"/>
  <c r="J109" i="9"/>
  <c r="I109" i="9"/>
  <c r="H109" i="9"/>
  <c r="G109" i="9"/>
  <c r="F109" i="9"/>
  <c r="E109" i="9"/>
  <c r="D109" i="9"/>
  <c r="L108" i="9"/>
  <c r="K108" i="9"/>
  <c r="J108" i="9"/>
  <c r="I108" i="9"/>
  <c r="H108" i="9"/>
  <c r="G108" i="9"/>
  <c r="F108" i="9"/>
  <c r="E108" i="9"/>
  <c r="D108" i="9"/>
  <c r="L107" i="9"/>
  <c r="K107" i="9"/>
  <c r="J107" i="9"/>
  <c r="I107" i="9"/>
  <c r="H107" i="9"/>
  <c r="G107" i="9"/>
  <c r="F107" i="9"/>
  <c r="E107" i="9"/>
  <c r="D107" i="9"/>
  <c r="L106" i="9"/>
  <c r="K106" i="9"/>
  <c r="J106" i="9"/>
  <c r="I106" i="9"/>
  <c r="H106" i="9"/>
  <c r="G106" i="9"/>
  <c r="F106" i="9"/>
  <c r="E106" i="9"/>
  <c r="D106" i="9"/>
  <c r="L105" i="9"/>
  <c r="K105" i="9"/>
  <c r="J105" i="9"/>
  <c r="I105" i="9"/>
  <c r="H105" i="9"/>
  <c r="G105" i="9"/>
  <c r="F105" i="9"/>
  <c r="E105" i="9"/>
  <c r="D105" i="9"/>
  <c r="L104" i="9"/>
  <c r="K104" i="9"/>
  <c r="J104" i="9"/>
  <c r="I104" i="9"/>
  <c r="H104" i="9"/>
  <c r="G104" i="9"/>
  <c r="F104" i="9"/>
  <c r="E104" i="9"/>
  <c r="D104" i="9"/>
  <c r="L103" i="9"/>
  <c r="K103" i="9"/>
  <c r="J103" i="9"/>
  <c r="I103" i="9"/>
  <c r="H103" i="9"/>
  <c r="G103" i="9"/>
  <c r="F103" i="9"/>
  <c r="E103" i="9"/>
  <c r="D103" i="9"/>
  <c r="L102" i="9"/>
  <c r="K102" i="9"/>
  <c r="J102" i="9"/>
  <c r="I102" i="9"/>
  <c r="H102" i="9"/>
  <c r="G102" i="9"/>
  <c r="F102" i="9"/>
  <c r="E102" i="9"/>
  <c r="D102" i="9"/>
  <c r="L101" i="9"/>
  <c r="K101" i="9"/>
  <c r="J101" i="9"/>
  <c r="I101" i="9"/>
  <c r="H101" i="9"/>
  <c r="G101" i="9"/>
  <c r="F101" i="9"/>
  <c r="E101" i="9"/>
  <c r="D101" i="9"/>
  <c r="L100" i="9"/>
  <c r="K100" i="9"/>
  <c r="J100" i="9"/>
  <c r="I100" i="9"/>
  <c r="H100" i="9"/>
  <c r="G100" i="9"/>
  <c r="F100" i="9"/>
  <c r="E100" i="9"/>
  <c r="D100" i="9"/>
  <c r="L99" i="9"/>
  <c r="K99" i="9"/>
  <c r="J99" i="9"/>
  <c r="I99" i="9"/>
  <c r="H99" i="9"/>
  <c r="G99" i="9"/>
  <c r="F99" i="9"/>
  <c r="E99" i="9"/>
  <c r="D99" i="9"/>
  <c r="L98" i="9"/>
  <c r="K98" i="9"/>
  <c r="J98" i="9"/>
  <c r="I98" i="9"/>
  <c r="H98" i="9"/>
  <c r="G98" i="9"/>
  <c r="F98" i="9"/>
  <c r="E98" i="9"/>
  <c r="D98" i="9"/>
  <c r="L97" i="9"/>
  <c r="K97" i="9"/>
  <c r="J97" i="9"/>
  <c r="I97" i="9"/>
  <c r="H97" i="9"/>
  <c r="G97" i="9"/>
  <c r="F97" i="9"/>
  <c r="E97" i="9"/>
  <c r="D97" i="9"/>
  <c r="L96" i="9"/>
  <c r="K96" i="9"/>
  <c r="J96" i="9"/>
  <c r="I96" i="9"/>
  <c r="H96" i="9"/>
  <c r="G96" i="9"/>
  <c r="F96" i="9"/>
  <c r="E96" i="9"/>
  <c r="D96" i="9"/>
  <c r="L95" i="9"/>
  <c r="K95" i="9"/>
  <c r="J95" i="9"/>
  <c r="I95" i="9"/>
  <c r="H95" i="9"/>
  <c r="G95" i="9"/>
  <c r="F95" i="9"/>
  <c r="E95" i="9"/>
  <c r="D95" i="9"/>
  <c r="L94" i="9"/>
  <c r="K94" i="9"/>
  <c r="J94" i="9"/>
  <c r="I94" i="9"/>
  <c r="H94" i="9"/>
  <c r="G94" i="9"/>
  <c r="F94" i="9"/>
  <c r="E94" i="9"/>
  <c r="D94" i="9"/>
  <c r="L93" i="9"/>
  <c r="K93" i="9"/>
  <c r="J93" i="9"/>
  <c r="I93" i="9"/>
  <c r="H93" i="9"/>
  <c r="G93" i="9"/>
  <c r="F93" i="9"/>
  <c r="E93" i="9"/>
  <c r="D93" i="9"/>
  <c r="L92" i="9"/>
  <c r="K92" i="9"/>
  <c r="J92" i="9"/>
  <c r="I92" i="9"/>
  <c r="H92" i="9"/>
  <c r="G92" i="9"/>
  <c r="F92" i="9"/>
  <c r="E92" i="9"/>
  <c r="D92" i="9"/>
  <c r="L91" i="9"/>
  <c r="K91" i="9"/>
  <c r="J91" i="9"/>
  <c r="I91" i="9"/>
  <c r="H91" i="9"/>
  <c r="G91" i="9"/>
  <c r="F91" i="9"/>
  <c r="E91" i="9"/>
  <c r="D91" i="9"/>
  <c r="L90" i="9"/>
  <c r="K90" i="9"/>
  <c r="J90" i="9"/>
  <c r="I90" i="9"/>
  <c r="H90" i="9"/>
  <c r="G90" i="9"/>
  <c r="F90" i="9"/>
  <c r="E90" i="9"/>
  <c r="D90" i="9"/>
  <c r="L89" i="9"/>
  <c r="K89" i="9"/>
  <c r="J89" i="9"/>
  <c r="I89" i="9"/>
  <c r="H89" i="9"/>
  <c r="G89" i="9"/>
  <c r="F89" i="9"/>
  <c r="E89" i="9"/>
  <c r="D89" i="9"/>
  <c r="L88" i="9"/>
  <c r="K88" i="9"/>
  <c r="J88" i="9"/>
  <c r="I88" i="9"/>
  <c r="H88" i="9"/>
  <c r="G88" i="9"/>
  <c r="F88" i="9"/>
  <c r="E88" i="9"/>
  <c r="D88" i="9"/>
  <c r="L87" i="9"/>
  <c r="K87" i="9"/>
  <c r="J87" i="9"/>
  <c r="I87" i="9"/>
  <c r="H87" i="9"/>
  <c r="G87" i="9"/>
  <c r="F87" i="9"/>
  <c r="E87" i="9"/>
  <c r="D87" i="9"/>
  <c r="L86" i="9"/>
  <c r="K86" i="9"/>
  <c r="J86" i="9"/>
  <c r="I86" i="9"/>
  <c r="H86" i="9"/>
  <c r="G86" i="9"/>
  <c r="F86" i="9"/>
  <c r="E86" i="9"/>
  <c r="D86" i="9"/>
  <c r="L85" i="9"/>
  <c r="K85" i="9"/>
  <c r="J85" i="9"/>
  <c r="I85" i="9"/>
  <c r="H85" i="9"/>
  <c r="G85" i="9"/>
  <c r="F85" i="9"/>
  <c r="E85" i="9"/>
  <c r="D85" i="9"/>
  <c r="L84" i="9"/>
  <c r="K84" i="9"/>
  <c r="J84" i="9"/>
  <c r="I84" i="9"/>
  <c r="H84" i="9"/>
  <c r="G84" i="9"/>
  <c r="F84" i="9"/>
  <c r="E84" i="9"/>
  <c r="D84" i="9"/>
  <c r="L83" i="9"/>
  <c r="K83" i="9"/>
  <c r="J83" i="9"/>
  <c r="I83" i="9"/>
  <c r="H83" i="9"/>
  <c r="G83" i="9"/>
  <c r="F83" i="9"/>
  <c r="E83" i="9"/>
  <c r="D83" i="9"/>
  <c r="L82" i="9"/>
  <c r="K82" i="9"/>
  <c r="J82" i="9"/>
  <c r="I82" i="9"/>
  <c r="H82" i="9"/>
  <c r="G82" i="9"/>
  <c r="F82" i="9"/>
  <c r="E82" i="9"/>
  <c r="D82" i="9"/>
  <c r="L81" i="9"/>
  <c r="K81" i="9"/>
  <c r="J81" i="9"/>
  <c r="I81" i="9"/>
  <c r="H81" i="9"/>
  <c r="G81" i="9"/>
  <c r="F81" i="9"/>
  <c r="E81" i="9"/>
  <c r="D81" i="9"/>
  <c r="L80" i="9"/>
  <c r="K80" i="9"/>
  <c r="J80" i="9"/>
  <c r="I80" i="9"/>
  <c r="H80" i="9"/>
  <c r="G80" i="9"/>
  <c r="F80" i="9"/>
  <c r="E80" i="9"/>
  <c r="D80" i="9"/>
  <c r="L79" i="9"/>
  <c r="K79" i="9"/>
  <c r="J79" i="9"/>
  <c r="I79" i="9"/>
  <c r="H79" i="9"/>
  <c r="G79" i="9"/>
  <c r="F79" i="9"/>
  <c r="E79" i="9"/>
  <c r="D79" i="9"/>
  <c r="L78" i="9"/>
  <c r="K78" i="9"/>
  <c r="J78" i="9"/>
  <c r="I78" i="9"/>
  <c r="H78" i="9"/>
  <c r="G78" i="9"/>
  <c r="F78" i="9"/>
  <c r="E78" i="9"/>
  <c r="D78" i="9"/>
  <c r="L77" i="9"/>
  <c r="K77" i="9"/>
  <c r="J77" i="9"/>
  <c r="I77" i="9"/>
  <c r="H77" i="9"/>
  <c r="G77" i="9"/>
  <c r="F77" i="9"/>
  <c r="E77" i="9"/>
  <c r="D77" i="9"/>
  <c r="L76" i="9"/>
  <c r="K76" i="9"/>
  <c r="J76" i="9"/>
  <c r="I76" i="9"/>
  <c r="H76" i="9"/>
  <c r="G76" i="9"/>
  <c r="F76" i="9"/>
  <c r="E76" i="9"/>
  <c r="D76" i="9"/>
  <c r="L75" i="9"/>
  <c r="K75" i="9"/>
  <c r="J75" i="9"/>
  <c r="I75" i="9"/>
  <c r="H75" i="9"/>
  <c r="G75" i="9"/>
  <c r="F75" i="9"/>
  <c r="E75" i="9"/>
  <c r="D75" i="9"/>
  <c r="L74" i="9"/>
  <c r="K74" i="9"/>
  <c r="J74" i="9"/>
  <c r="I74" i="9"/>
  <c r="H74" i="9"/>
  <c r="G74" i="9"/>
  <c r="F74" i="9"/>
  <c r="E74" i="9"/>
  <c r="D74" i="9"/>
  <c r="L73" i="9"/>
  <c r="K73" i="9"/>
  <c r="J73" i="9"/>
  <c r="I73" i="9"/>
  <c r="H73" i="9"/>
  <c r="G73" i="9"/>
  <c r="F73" i="9"/>
  <c r="E73" i="9"/>
  <c r="D73" i="9"/>
  <c r="L72" i="9"/>
  <c r="K72" i="9"/>
  <c r="J72" i="9"/>
  <c r="I72" i="9"/>
  <c r="H72" i="9"/>
  <c r="G72" i="9"/>
  <c r="F72" i="9"/>
  <c r="E72" i="9"/>
  <c r="D72" i="9"/>
  <c r="L71" i="9"/>
  <c r="K71" i="9"/>
  <c r="J71" i="9"/>
  <c r="I71" i="9"/>
  <c r="H71" i="9"/>
  <c r="G71" i="9"/>
  <c r="F71" i="9"/>
  <c r="E71" i="9"/>
  <c r="D71" i="9"/>
  <c r="L70" i="9"/>
  <c r="K70" i="9"/>
  <c r="J70" i="9"/>
  <c r="I70" i="9"/>
  <c r="H70" i="9"/>
  <c r="G70" i="9"/>
  <c r="F70" i="9"/>
  <c r="E70" i="9"/>
  <c r="D70" i="9"/>
  <c r="L69" i="9"/>
  <c r="K69" i="9"/>
  <c r="J69" i="9"/>
  <c r="I69" i="9"/>
  <c r="H69" i="9"/>
  <c r="G69" i="9"/>
  <c r="F69" i="9"/>
  <c r="E69" i="9"/>
  <c r="D69" i="9"/>
  <c r="L68" i="9"/>
  <c r="K68" i="9"/>
  <c r="J68" i="9"/>
  <c r="I68" i="9"/>
  <c r="H68" i="9"/>
  <c r="G68" i="9"/>
  <c r="F68" i="9"/>
  <c r="E68" i="9"/>
  <c r="D68" i="9"/>
  <c r="L67" i="9"/>
  <c r="K67" i="9"/>
  <c r="J67" i="9"/>
  <c r="I67" i="9"/>
  <c r="H67" i="9"/>
  <c r="G67" i="9"/>
  <c r="F67" i="9"/>
  <c r="E67" i="9"/>
  <c r="D67" i="9"/>
  <c r="L66" i="9"/>
  <c r="K66" i="9"/>
  <c r="J66" i="9"/>
  <c r="I66" i="9"/>
  <c r="H66" i="9"/>
  <c r="G66" i="9"/>
  <c r="F66" i="9"/>
  <c r="E66" i="9"/>
  <c r="D66" i="9"/>
  <c r="L65" i="9"/>
  <c r="K65" i="9"/>
  <c r="J65" i="9"/>
  <c r="I65" i="9"/>
  <c r="H65" i="9"/>
  <c r="G65" i="9"/>
  <c r="F65" i="9"/>
  <c r="E65" i="9"/>
  <c r="D65" i="9"/>
  <c r="L64" i="9"/>
  <c r="K64" i="9"/>
  <c r="J64" i="9"/>
  <c r="I64" i="9"/>
  <c r="H64" i="9"/>
  <c r="G64" i="9"/>
  <c r="F64" i="9"/>
  <c r="E64" i="9"/>
  <c r="D64" i="9"/>
  <c r="L63" i="9"/>
  <c r="K63" i="9"/>
  <c r="J63" i="9"/>
  <c r="I63" i="9"/>
  <c r="H63" i="9"/>
  <c r="G63" i="9"/>
  <c r="F63" i="9"/>
  <c r="E63" i="9"/>
  <c r="D63" i="9"/>
  <c r="L62" i="9"/>
  <c r="K62" i="9"/>
  <c r="J62" i="9"/>
  <c r="I62" i="9"/>
  <c r="H62" i="9"/>
  <c r="G62" i="9"/>
  <c r="F62" i="9"/>
  <c r="E62" i="9"/>
  <c r="D62" i="9"/>
  <c r="L61" i="9"/>
  <c r="K61" i="9"/>
  <c r="J61" i="9"/>
  <c r="I61" i="9"/>
  <c r="H61" i="9"/>
  <c r="G61" i="9"/>
  <c r="F61" i="9"/>
  <c r="E61" i="9"/>
  <c r="D61" i="9"/>
  <c r="L60" i="9"/>
  <c r="K60" i="9"/>
  <c r="J60" i="9"/>
  <c r="I60" i="9"/>
  <c r="H60" i="9"/>
  <c r="G60" i="9"/>
  <c r="F60" i="9"/>
  <c r="E60" i="9"/>
  <c r="D60" i="9"/>
  <c r="L59" i="9"/>
  <c r="K59" i="9"/>
  <c r="J59" i="9"/>
  <c r="I59" i="9"/>
  <c r="H59" i="9"/>
  <c r="G59" i="9"/>
  <c r="F59" i="9"/>
  <c r="E59" i="9"/>
  <c r="D59" i="9"/>
  <c r="L58" i="9"/>
  <c r="K58" i="9"/>
  <c r="J58" i="9"/>
  <c r="I58" i="9"/>
  <c r="H58" i="9"/>
  <c r="G58" i="9"/>
  <c r="F58" i="9"/>
  <c r="E58" i="9"/>
  <c r="D58" i="9"/>
  <c r="L57" i="9"/>
  <c r="K57" i="9"/>
  <c r="J57" i="9"/>
  <c r="I57" i="9"/>
  <c r="H57" i="9"/>
  <c r="G57" i="9"/>
  <c r="F57" i="9"/>
  <c r="E57" i="9"/>
  <c r="D57" i="9"/>
  <c r="L56" i="9"/>
  <c r="K56" i="9"/>
  <c r="J56" i="9"/>
  <c r="I56" i="9"/>
  <c r="H56" i="9"/>
  <c r="G56" i="9"/>
  <c r="F56" i="9"/>
  <c r="E56" i="9"/>
  <c r="D56" i="9"/>
  <c r="L55" i="9"/>
  <c r="K55" i="9"/>
  <c r="J55" i="9"/>
  <c r="I55" i="9"/>
  <c r="H55" i="9"/>
  <c r="G55" i="9"/>
  <c r="F55" i="9"/>
  <c r="E55" i="9"/>
  <c r="D55" i="9"/>
  <c r="L54" i="9"/>
  <c r="K54" i="9"/>
  <c r="J54" i="9"/>
  <c r="I54" i="9"/>
  <c r="H54" i="9"/>
  <c r="G54" i="9"/>
  <c r="F54" i="9"/>
  <c r="E54" i="9"/>
  <c r="D54" i="9"/>
  <c r="L53" i="9"/>
  <c r="K53" i="9"/>
  <c r="J53" i="9"/>
  <c r="I53" i="9"/>
  <c r="H53" i="9"/>
  <c r="G53" i="9"/>
  <c r="F53" i="9"/>
  <c r="E53" i="9"/>
  <c r="D53" i="9"/>
  <c r="L52" i="9"/>
  <c r="K52" i="9"/>
  <c r="J52" i="9"/>
  <c r="I52" i="9"/>
  <c r="H52" i="9"/>
  <c r="G52" i="9"/>
  <c r="F52" i="9"/>
  <c r="E52" i="9"/>
  <c r="D52" i="9"/>
  <c r="L51" i="9"/>
  <c r="K51" i="9"/>
  <c r="J51" i="9"/>
  <c r="I51" i="9"/>
  <c r="H51" i="9"/>
  <c r="G51" i="9"/>
  <c r="F51" i="9"/>
  <c r="E51" i="9"/>
  <c r="D51" i="9"/>
  <c r="L50" i="9"/>
  <c r="K50" i="9"/>
  <c r="J50" i="9"/>
  <c r="I50" i="9"/>
  <c r="H50" i="9"/>
  <c r="G50" i="9"/>
  <c r="F50" i="9"/>
  <c r="E50" i="9"/>
  <c r="D50" i="9"/>
  <c r="L49" i="9"/>
  <c r="K49" i="9"/>
  <c r="J49" i="9"/>
  <c r="I49" i="9"/>
  <c r="H49" i="9"/>
  <c r="G49" i="9"/>
  <c r="F49" i="9"/>
  <c r="E49" i="9"/>
  <c r="D49" i="9"/>
  <c r="L48" i="9"/>
  <c r="K48" i="9"/>
  <c r="J48" i="9"/>
  <c r="I48" i="9"/>
  <c r="H48" i="9"/>
  <c r="G48" i="9"/>
  <c r="F48" i="9"/>
  <c r="E48" i="9"/>
  <c r="D48" i="9"/>
  <c r="L47" i="9"/>
  <c r="K47" i="9"/>
  <c r="J47" i="9"/>
  <c r="I47" i="9"/>
  <c r="H47" i="9"/>
  <c r="G47" i="9"/>
  <c r="F47" i="9"/>
  <c r="E47" i="9"/>
  <c r="D47" i="9"/>
  <c r="L46" i="9"/>
  <c r="K46" i="9"/>
  <c r="J46" i="9"/>
  <c r="I46" i="9"/>
  <c r="H46" i="9"/>
  <c r="G46" i="9"/>
  <c r="F46" i="9"/>
  <c r="E46" i="9"/>
  <c r="D46" i="9"/>
  <c r="L45" i="9"/>
  <c r="K45" i="9"/>
  <c r="J45" i="9"/>
  <c r="I45" i="9"/>
  <c r="H45" i="9"/>
  <c r="G45" i="9"/>
  <c r="F45" i="9"/>
  <c r="E45" i="9"/>
  <c r="D45" i="9"/>
  <c r="L44" i="9"/>
  <c r="K44" i="9"/>
  <c r="J44" i="9"/>
  <c r="I44" i="9"/>
  <c r="H44" i="9"/>
  <c r="G44" i="9"/>
  <c r="F44" i="9"/>
  <c r="E44" i="9"/>
  <c r="D44" i="9"/>
  <c r="L43" i="9"/>
  <c r="K43" i="9"/>
  <c r="J43" i="9"/>
  <c r="I43" i="9"/>
  <c r="H43" i="9"/>
  <c r="G43" i="9"/>
  <c r="F43" i="9"/>
  <c r="E43" i="9"/>
  <c r="D43" i="9"/>
  <c r="L42" i="9"/>
  <c r="K42" i="9"/>
  <c r="J42" i="9"/>
  <c r="I42" i="9"/>
  <c r="H42" i="9"/>
  <c r="G42" i="9"/>
  <c r="F42" i="9"/>
  <c r="E42" i="9"/>
  <c r="D42" i="9"/>
  <c r="L41" i="9"/>
  <c r="K41" i="9"/>
  <c r="J41" i="9"/>
  <c r="I41" i="9"/>
  <c r="H41" i="9"/>
  <c r="G41" i="9"/>
  <c r="F41" i="9"/>
  <c r="E41" i="9"/>
  <c r="D41" i="9"/>
  <c r="L40" i="9"/>
  <c r="K40" i="9"/>
  <c r="J40" i="9"/>
  <c r="I40" i="9"/>
  <c r="H40" i="9"/>
  <c r="G40" i="9"/>
  <c r="F40" i="9"/>
  <c r="E40" i="9"/>
  <c r="D40" i="9"/>
  <c r="L39" i="9"/>
  <c r="K39" i="9"/>
  <c r="J39" i="9"/>
  <c r="I39" i="9"/>
  <c r="H39" i="9"/>
  <c r="G39" i="9"/>
  <c r="F39" i="9"/>
  <c r="E39" i="9"/>
  <c r="D39" i="9"/>
  <c r="L38" i="9"/>
  <c r="K38" i="9"/>
  <c r="J38" i="9"/>
  <c r="I38" i="9"/>
  <c r="H38" i="9"/>
  <c r="G38" i="9"/>
  <c r="F38" i="9"/>
  <c r="E38" i="9"/>
  <c r="D38" i="9"/>
  <c r="L37" i="9"/>
  <c r="K37" i="9"/>
  <c r="J37" i="9"/>
  <c r="I37" i="9"/>
  <c r="H37" i="9"/>
  <c r="G37" i="9"/>
  <c r="F37" i="9"/>
  <c r="E37" i="9"/>
  <c r="D37" i="9"/>
  <c r="L36" i="9"/>
  <c r="K36" i="9"/>
  <c r="J36" i="9"/>
  <c r="I36" i="9"/>
  <c r="H36" i="9"/>
  <c r="G36" i="9"/>
  <c r="F36" i="9"/>
  <c r="E36" i="9"/>
  <c r="D36" i="9"/>
  <c r="L35" i="9"/>
  <c r="K35" i="9"/>
  <c r="J35" i="9"/>
  <c r="I35" i="9"/>
  <c r="H35" i="9"/>
  <c r="G35" i="9"/>
  <c r="F35" i="9"/>
  <c r="E35" i="9"/>
  <c r="D35" i="9"/>
  <c r="L34" i="9"/>
  <c r="K34" i="9"/>
  <c r="J34" i="9"/>
  <c r="I34" i="9"/>
  <c r="H34" i="9"/>
  <c r="G34" i="9"/>
  <c r="F34" i="9"/>
  <c r="E34" i="9"/>
  <c r="D34" i="9"/>
  <c r="L33" i="9"/>
  <c r="K33" i="9"/>
  <c r="J33" i="9"/>
  <c r="I33" i="9"/>
  <c r="H33" i="9"/>
  <c r="G33" i="9"/>
  <c r="F33" i="9"/>
  <c r="E33" i="9"/>
  <c r="D33" i="9"/>
  <c r="L32" i="9"/>
  <c r="K32" i="9"/>
  <c r="J32" i="9"/>
  <c r="I32" i="9"/>
  <c r="H32" i="9"/>
  <c r="G32" i="9"/>
  <c r="F32" i="9"/>
  <c r="E32" i="9"/>
  <c r="D32" i="9"/>
  <c r="L31" i="9"/>
  <c r="K31" i="9"/>
  <c r="J31" i="9"/>
  <c r="I31" i="9"/>
  <c r="H31" i="9"/>
  <c r="G31" i="9"/>
  <c r="F31" i="9"/>
  <c r="E31" i="9"/>
  <c r="D31" i="9"/>
  <c r="L30" i="9"/>
  <c r="K30" i="9"/>
  <c r="J30" i="9"/>
  <c r="I30" i="9"/>
  <c r="H30" i="9"/>
  <c r="G30" i="9"/>
  <c r="F30" i="9"/>
  <c r="E30" i="9"/>
  <c r="D30" i="9"/>
  <c r="L29" i="9"/>
  <c r="K29" i="9"/>
  <c r="J29" i="9"/>
  <c r="I29" i="9"/>
  <c r="H29" i="9"/>
  <c r="G29" i="9"/>
  <c r="F29" i="9"/>
  <c r="E29" i="9"/>
  <c r="D29" i="9"/>
  <c r="L28" i="9"/>
  <c r="K28" i="9"/>
  <c r="J28" i="9"/>
  <c r="I28" i="9"/>
  <c r="H28" i="9"/>
  <c r="G28" i="9"/>
  <c r="F28" i="9"/>
  <c r="E28" i="9"/>
  <c r="D28" i="9"/>
  <c r="L27" i="9"/>
  <c r="K27" i="9"/>
  <c r="J27" i="9"/>
  <c r="I27" i="9"/>
  <c r="H27" i="9"/>
  <c r="G27" i="9"/>
  <c r="F27" i="9"/>
  <c r="E27" i="9"/>
  <c r="D27" i="9"/>
  <c r="L26" i="9"/>
  <c r="K26" i="9"/>
  <c r="J26" i="9"/>
  <c r="I26" i="9"/>
  <c r="H26" i="9"/>
  <c r="G26" i="9"/>
  <c r="F26" i="9"/>
  <c r="E26" i="9"/>
  <c r="D26" i="9"/>
  <c r="L25" i="9"/>
  <c r="K25" i="9"/>
  <c r="J25" i="9"/>
  <c r="I25" i="9"/>
  <c r="H25" i="9"/>
  <c r="G25" i="9"/>
  <c r="F25" i="9"/>
  <c r="E25" i="9"/>
  <c r="D25" i="9"/>
  <c r="L24" i="9"/>
  <c r="K24" i="9"/>
  <c r="J24" i="9"/>
  <c r="I24" i="9"/>
  <c r="H24" i="9"/>
  <c r="G24" i="9"/>
  <c r="F24" i="9"/>
  <c r="E24" i="9"/>
  <c r="D24" i="9"/>
  <c r="L23" i="9"/>
  <c r="K23" i="9"/>
  <c r="J23" i="9"/>
  <c r="I23" i="9"/>
  <c r="H23" i="9"/>
  <c r="G23" i="9"/>
  <c r="F23" i="9"/>
  <c r="E23" i="9"/>
  <c r="D23" i="9"/>
  <c r="L22" i="9"/>
  <c r="K22" i="9"/>
  <c r="J22" i="9"/>
  <c r="I22" i="9"/>
  <c r="H22" i="9"/>
  <c r="G22" i="9"/>
  <c r="F22" i="9"/>
  <c r="E22" i="9"/>
  <c r="D22" i="9"/>
  <c r="L21" i="9"/>
  <c r="K21" i="9"/>
  <c r="J21" i="9"/>
  <c r="I21" i="9"/>
  <c r="H21" i="9"/>
  <c r="G21" i="9"/>
  <c r="F21" i="9"/>
  <c r="E21" i="9"/>
  <c r="D21" i="9"/>
  <c r="L20" i="9"/>
  <c r="K20" i="9"/>
  <c r="J20" i="9"/>
  <c r="I20" i="9"/>
  <c r="H20" i="9"/>
  <c r="G20" i="9"/>
  <c r="F20" i="9"/>
  <c r="E20" i="9"/>
  <c r="D20" i="9"/>
  <c r="L19" i="9"/>
  <c r="K19" i="9"/>
  <c r="J19" i="9"/>
  <c r="I19" i="9"/>
  <c r="H19" i="9"/>
  <c r="G19" i="9"/>
  <c r="F19" i="9"/>
  <c r="E19" i="9"/>
  <c r="D19" i="9"/>
  <c r="L18" i="9"/>
  <c r="K18" i="9"/>
  <c r="J18" i="9"/>
  <c r="I18" i="9"/>
  <c r="H18" i="9"/>
  <c r="G18" i="9"/>
  <c r="F18" i="9"/>
  <c r="E18" i="9"/>
  <c r="D18" i="9"/>
  <c r="L17" i="9"/>
  <c r="K17" i="9"/>
  <c r="J17" i="9"/>
  <c r="I17" i="9"/>
  <c r="H17" i="9"/>
  <c r="G17" i="9"/>
  <c r="F17" i="9"/>
  <c r="E17" i="9"/>
  <c r="D17" i="9"/>
  <c r="L16" i="9"/>
  <c r="K16" i="9"/>
  <c r="J16" i="9"/>
  <c r="I16" i="9"/>
  <c r="H16" i="9"/>
  <c r="G16" i="9"/>
  <c r="F16" i="9"/>
  <c r="E16" i="9"/>
  <c r="D16" i="9"/>
  <c r="L15" i="9"/>
  <c r="K15" i="9"/>
  <c r="J15" i="9"/>
  <c r="I15" i="9"/>
  <c r="H15" i="9"/>
  <c r="G15" i="9"/>
  <c r="F15" i="9"/>
  <c r="E15" i="9"/>
  <c r="D15" i="9"/>
  <c r="L14" i="9"/>
  <c r="K14" i="9"/>
  <c r="J14" i="9"/>
  <c r="I14" i="9"/>
  <c r="H14" i="9"/>
  <c r="G14" i="9"/>
  <c r="F14" i="9"/>
  <c r="E14" i="9"/>
  <c r="D14" i="9"/>
  <c r="L13" i="9"/>
  <c r="K13" i="9"/>
  <c r="J13" i="9"/>
  <c r="I13" i="9"/>
  <c r="H13" i="9"/>
  <c r="G13" i="9"/>
  <c r="F13" i="9"/>
  <c r="E13" i="9"/>
  <c r="D13" i="9"/>
  <c r="L12" i="9"/>
  <c r="K12" i="9"/>
  <c r="J12" i="9"/>
  <c r="I12" i="9"/>
  <c r="H12" i="9"/>
  <c r="G12" i="9"/>
  <c r="F12" i="9"/>
  <c r="E12" i="9"/>
  <c r="D12" i="9"/>
  <c r="L11" i="9"/>
  <c r="K11" i="9"/>
  <c r="J11" i="9"/>
  <c r="I11" i="9"/>
  <c r="H11" i="9"/>
  <c r="G11" i="9"/>
  <c r="F11" i="9"/>
  <c r="E11" i="9"/>
  <c r="D11" i="9"/>
  <c r="L10" i="9"/>
  <c r="K10" i="9"/>
  <c r="J10" i="9"/>
  <c r="I10" i="9"/>
  <c r="H10" i="9"/>
  <c r="G10" i="9"/>
  <c r="F10" i="9"/>
  <c r="E10" i="9"/>
  <c r="D10" i="9"/>
  <c r="L9" i="9"/>
  <c r="K9" i="9"/>
  <c r="J9" i="9"/>
  <c r="I9" i="9"/>
  <c r="H9" i="9"/>
  <c r="G9" i="9"/>
  <c r="F9" i="9"/>
  <c r="E9" i="9"/>
  <c r="D9" i="9"/>
  <c r="L8" i="9"/>
  <c r="K8" i="9"/>
  <c r="J8" i="9"/>
  <c r="I8" i="9"/>
  <c r="H8" i="9"/>
  <c r="G8" i="9"/>
  <c r="F8" i="9"/>
  <c r="E8" i="9"/>
  <c r="D8" i="9"/>
  <c r="L7" i="9"/>
  <c r="K7" i="9"/>
  <c r="J7" i="9"/>
  <c r="I7" i="9"/>
  <c r="H7" i="9"/>
  <c r="G7" i="9"/>
  <c r="F7" i="9"/>
  <c r="E7" i="9"/>
  <c r="D7" i="9"/>
  <c r="L6" i="9"/>
  <c r="K6" i="9"/>
  <c r="J6" i="9"/>
  <c r="I6" i="9"/>
  <c r="H6" i="9"/>
  <c r="G6" i="9"/>
  <c r="F6" i="9"/>
  <c r="E6" i="9"/>
  <c r="D6" i="9"/>
  <c r="L5" i="9"/>
  <c r="K5" i="9"/>
  <c r="J5" i="9"/>
  <c r="I5" i="9"/>
  <c r="H5" i="9"/>
  <c r="G5" i="9"/>
  <c r="F5" i="9"/>
  <c r="E5" i="9"/>
  <c r="D5" i="9"/>
  <c r="L4" i="9"/>
  <c r="K4" i="9"/>
  <c r="J4" i="9"/>
  <c r="I4" i="9"/>
  <c r="H4" i="9"/>
  <c r="G4" i="9"/>
  <c r="F4" i="9"/>
  <c r="E4" i="9"/>
  <c r="D4" i="9"/>
  <c r="L3" i="9"/>
  <c r="K3" i="9"/>
  <c r="J3" i="9"/>
  <c r="I3" i="9"/>
  <c r="H3" i="9"/>
  <c r="G3" i="9"/>
  <c r="F3" i="9"/>
  <c r="E3" i="9"/>
  <c r="D3" i="9"/>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L2" i="9"/>
  <c r="K2" i="9"/>
  <c r="J2" i="9"/>
  <c r="I2" i="9"/>
  <c r="H2" i="9"/>
  <c r="G2" i="9"/>
  <c r="F2" i="9"/>
  <c r="E2" i="9"/>
  <c r="D2" i="9"/>
  <c r="J23" i="4"/>
  <c r="G81" i="4" l="1"/>
  <c r="G80" i="4"/>
  <c r="G79" i="4"/>
  <c r="G78" i="4"/>
  <c r="G77" i="4"/>
  <c r="G76" i="4"/>
  <c r="G75" i="4"/>
  <c r="G74" i="4"/>
  <c r="G73" i="4"/>
  <c r="G72" i="4"/>
  <c r="G71" i="4"/>
  <c r="G70" i="4"/>
  <c r="G69" i="4"/>
  <c r="G68" i="4"/>
  <c r="G67" i="4"/>
  <c r="G66" i="4"/>
  <c r="G65" i="4"/>
  <c r="G64" i="4"/>
  <c r="G63" i="4"/>
  <c r="G62" i="4"/>
  <c r="H62" i="4" s="1"/>
  <c r="G61" i="4"/>
  <c r="H61" i="4" s="1"/>
  <c r="G60" i="4"/>
  <c r="H60" i="4" s="1"/>
  <c r="G59" i="4"/>
  <c r="H59" i="4" s="1"/>
  <c r="G58" i="4"/>
  <c r="G57" i="4"/>
  <c r="G56" i="4"/>
  <c r="H56" i="4" s="1"/>
  <c r="G55" i="4"/>
  <c r="G54" i="4"/>
  <c r="G53" i="4"/>
  <c r="G52" i="4"/>
  <c r="G51" i="4"/>
  <c r="G50" i="4"/>
  <c r="H50" i="4" s="1"/>
  <c r="G49" i="4"/>
  <c r="H49" i="4" s="1"/>
  <c r="G48" i="4"/>
  <c r="H48" i="4" s="1"/>
  <c r="G47" i="4"/>
  <c r="H47" i="4" s="1"/>
  <c r="G46" i="4"/>
  <c r="G45" i="4"/>
  <c r="G44" i="4"/>
  <c r="H44" i="4" s="1"/>
  <c r="G43" i="4"/>
  <c r="G42" i="4"/>
  <c r="G41" i="4"/>
  <c r="G40" i="4"/>
  <c r="G39" i="4"/>
  <c r="G38" i="4"/>
  <c r="H38" i="4" s="1"/>
  <c r="G37" i="4"/>
  <c r="H37" i="4" s="1"/>
  <c r="G36" i="4"/>
  <c r="H36" i="4" s="1"/>
  <c r="G35" i="4"/>
  <c r="H35" i="4" s="1"/>
  <c r="G34" i="4"/>
  <c r="G33" i="4"/>
  <c r="G32" i="4"/>
  <c r="H32" i="4" s="1"/>
  <c r="G31" i="4"/>
  <c r="G30" i="4"/>
  <c r="G29" i="4"/>
  <c r="G28" i="4"/>
  <c r="G27" i="4"/>
  <c r="G26" i="4"/>
  <c r="H26" i="4" s="1"/>
  <c r="G25" i="4"/>
  <c r="H25" i="4" s="1"/>
  <c r="G24" i="4"/>
  <c r="H24" i="4" s="1"/>
  <c r="G23" i="4"/>
  <c r="H23" i="4" s="1"/>
  <c r="G22" i="4"/>
  <c r="G21" i="4"/>
  <c r="G20" i="4"/>
  <c r="H20" i="4" s="1"/>
  <c r="G19" i="4"/>
  <c r="G18" i="4"/>
  <c r="G17" i="4"/>
  <c r="G16" i="4"/>
  <c r="G15" i="4"/>
  <c r="G14" i="4"/>
  <c r="H14" i="4" s="1"/>
  <c r="G13" i="4"/>
  <c r="H13" i="4" s="1"/>
  <c r="G12" i="4"/>
  <c r="H12" i="4" s="1"/>
  <c r="G11" i="4"/>
  <c r="H11" i="4" s="1"/>
  <c r="G10" i="4"/>
  <c r="G9" i="4"/>
  <c r="G8" i="4"/>
  <c r="H8" i="4" s="1"/>
  <c r="G7" i="4"/>
  <c r="G6" i="4"/>
  <c r="G5" i="4"/>
  <c r="G4" i="4"/>
  <c r="G3" i="4"/>
  <c r="G2" i="4"/>
  <c r="H2" i="4"/>
  <c r="G251" i="4"/>
  <c r="G250" i="4"/>
  <c r="G249" i="4"/>
  <c r="G248" i="4"/>
  <c r="G247" i="4"/>
  <c r="G246" i="4"/>
  <c r="G245" i="4"/>
  <c r="G244" i="4"/>
  <c r="G243" i="4"/>
  <c r="H243" i="4" s="1"/>
  <c r="G242" i="4"/>
  <c r="G241" i="4"/>
  <c r="H241" i="4" s="1"/>
  <c r="G240" i="4"/>
  <c r="H240" i="4" s="1"/>
  <c r="G239" i="4"/>
  <c r="G238" i="4"/>
  <c r="G237" i="4"/>
  <c r="G236" i="4"/>
  <c r="G235" i="4"/>
  <c r="G234" i="4"/>
  <c r="G233" i="4"/>
  <c r="G232" i="4"/>
  <c r="G231" i="4"/>
  <c r="H231" i="4" s="1"/>
  <c r="G230" i="4"/>
  <c r="G229" i="4"/>
  <c r="H229" i="4" s="1"/>
  <c r="G228" i="4"/>
  <c r="H228" i="4" s="1"/>
  <c r="G227" i="4"/>
  <c r="G226" i="4"/>
  <c r="G225" i="4"/>
  <c r="G224" i="4"/>
  <c r="G223" i="4"/>
  <c r="G222" i="4"/>
  <c r="G221" i="4"/>
  <c r="G220" i="4"/>
  <c r="G219" i="4"/>
  <c r="H219" i="4" s="1"/>
  <c r="G218" i="4"/>
  <c r="G217" i="4"/>
  <c r="H217" i="4" s="1"/>
  <c r="G216" i="4"/>
  <c r="H216" i="4" s="1"/>
  <c r="G215" i="4"/>
  <c r="G214" i="4"/>
  <c r="G213" i="4"/>
  <c r="G212" i="4"/>
  <c r="G211" i="4"/>
  <c r="G210" i="4"/>
  <c r="G209" i="4"/>
  <c r="G208" i="4"/>
  <c r="G207" i="4"/>
  <c r="H207" i="4" s="1"/>
  <c r="G206" i="4"/>
  <c r="G205" i="4"/>
  <c r="H205" i="4" s="1"/>
  <c r="G204" i="4"/>
  <c r="H204" i="4" s="1"/>
  <c r="G203" i="4"/>
  <c r="G202" i="4"/>
  <c r="G201" i="4"/>
  <c r="G200" i="4"/>
  <c r="G199" i="4"/>
  <c r="G198" i="4"/>
  <c r="G197" i="4"/>
  <c r="G196" i="4"/>
  <c r="G195" i="4"/>
  <c r="H195" i="4" s="1"/>
  <c r="G194" i="4"/>
  <c r="G193" i="4"/>
  <c r="H193" i="4" s="1"/>
  <c r="G192" i="4"/>
  <c r="H192" i="4" s="1"/>
  <c r="G191" i="4"/>
  <c r="G190" i="4"/>
  <c r="G189" i="4"/>
  <c r="G188" i="4"/>
  <c r="G187" i="4"/>
  <c r="G186" i="4"/>
  <c r="G185" i="4"/>
  <c r="G184" i="4"/>
  <c r="G183" i="4"/>
  <c r="H183" i="4" s="1"/>
  <c r="G182" i="4"/>
  <c r="G181" i="4"/>
  <c r="H181" i="4" s="1"/>
  <c r="G180" i="4"/>
  <c r="H180" i="4" s="1"/>
  <c r="G179" i="4"/>
  <c r="G178" i="4"/>
  <c r="G177" i="4"/>
  <c r="G176" i="4"/>
  <c r="G175" i="4"/>
  <c r="G174" i="4"/>
  <c r="G173" i="4"/>
  <c r="G172" i="4"/>
  <c r="G171" i="4"/>
  <c r="H171" i="4" s="1"/>
  <c r="G170" i="4"/>
  <c r="G169" i="4"/>
  <c r="H169" i="4" s="1"/>
  <c r="G168" i="4"/>
  <c r="H168" i="4" s="1"/>
  <c r="G167" i="4"/>
  <c r="G166" i="4"/>
  <c r="G165" i="4"/>
  <c r="G164" i="4"/>
  <c r="G163" i="4"/>
  <c r="G162" i="4"/>
  <c r="G161" i="4"/>
  <c r="G160" i="4"/>
  <c r="G159" i="4"/>
  <c r="H159" i="4" s="1"/>
  <c r="G158" i="4"/>
  <c r="G157" i="4"/>
  <c r="H157" i="4" s="1"/>
  <c r="G156" i="4"/>
  <c r="H156" i="4" s="1"/>
  <c r="G155" i="4"/>
  <c r="G154" i="4"/>
  <c r="G153" i="4"/>
  <c r="G152" i="4"/>
  <c r="G151" i="4"/>
  <c r="G150" i="4"/>
  <c r="G149" i="4"/>
  <c r="G148" i="4"/>
  <c r="G147" i="4"/>
  <c r="H147" i="4" s="1"/>
  <c r="G146" i="4"/>
  <c r="G145" i="4"/>
  <c r="H145" i="4" s="1"/>
  <c r="G144" i="4"/>
  <c r="H144" i="4" s="1"/>
  <c r="G143" i="4"/>
  <c r="G142" i="4"/>
  <c r="G141" i="4"/>
  <c r="G140" i="4"/>
  <c r="G139" i="4"/>
  <c r="G138" i="4"/>
  <c r="G137" i="4"/>
  <c r="G136" i="4"/>
  <c r="G135" i="4"/>
  <c r="H135" i="4" s="1"/>
  <c r="G134" i="4"/>
  <c r="G133" i="4"/>
  <c r="H133" i="4" s="1"/>
  <c r="G132" i="4"/>
  <c r="H132" i="4" s="1"/>
  <c r="G131" i="4"/>
  <c r="G130" i="4"/>
  <c r="G129" i="4"/>
  <c r="G128" i="4"/>
  <c r="G127" i="4"/>
  <c r="G126" i="4"/>
  <c r="G125" i="4"/>
  <c r="G124" i="4"/>
  <c r="G123" i="4"/>
  <c r="G12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H251" i="4"/>
  <c r="H250" i="4"/>
  <c r="H249" i="4"/>
  <c r="H248" i="4"/>
  <c r="H247" i="4"/>
  <c r="H246" i="4"/>
  <c r="H245" i="4"/>
  <c r="H244" i="4"/>
  <c r="H242" i="4"/>
  <c r="H239" i="4"/>
  <c r="H238" i="4"/>
  <c r="H237" i="4"/>
  <c r="H236" i="4"/>
  <c r="H235" i="4"/>
  <c r="H234" i="4"/>
  <c r="H233" i="4"/>
  <c r="H232" i="4"/>
  <c r="H230" i="4"/>
  <c r="H227" i="4"/>
  <c r="H226" i="4"/>
  <c r="H225" i="4"/>
  <c r="H224" i="4"/>
  <c r="H223" i="4"/>
  <c r="H222" i="4"/>
  <c r="H221" i="4"/>
  <c r="H220" i="4"/>
  <c r="H218" i="4"/>
  <c r="H215" i="4"/>
  <c r="H214" i="4"/>
  <c r="H213" i="4"/>
  <c r="H212" i="4"/>
  <c r="H211" i="4"/>
  <c r="H210" i="4"/>
  <c r="H209" i="4"/>
  <c r="H208" i="4"/>
  <c r="H206" i="4"/>
  <c r="H203" i="4"/>
  <c r="H202" i="4"/>
  <c r="H201" i="4"/>
  <c r="H200" i="4"/>
  <c r="H199" i="4"/>
  <c r="H198" i="4"/>
  <c r="H197" i="4"/>
  <c r="H196" i="4"/>
  <c r="H194" i="4"/>
  <c r="H191" i="4"/>
  <c r="H190" i="4"/>
  <c r="H189" i="4"/>
  <c r="H188" i="4"/>
  <c r="H187" i="4"/>
  <c r="H186" i="4"/>
  <c r="H185" i="4"/>
  <c r="H184" i="4"/>
  <c r="H182" i="4"/>
  <c r="H179" i="4"/>
  <c r="H178" i="4"/>
  <c r="H177" i="4"/>
  <c r="H176" i="4"/>
  <c r="H175" i="4"/>
  <c r="H174" i="4"/>
  <c r="H173" i="4"/>
  <c r="H172" i="4"/>
  <c r="H170" i="4"/>
  <c r="H167" i="4"/>
  <c r="H166" i="4"/>
  <c r="H165" i="4"/>
  <c r="H164" i="4"/>
  <c r="H163" i="4"/>
  <c r="H162" i="4"/>
  <c r="H161" i="4"/>
  <c r="H160" i="4"/>
  <c r="H158" i="4"/>
  <c r="H155" i="4"/>
  <c r="H154" i="4"/>
  <c r="H153" i="4"/>
  <c r="H152" i="4"/>
  <c r="H151" i="4"/>
  <c r="H150" i="4"/>
  <c r="H149" i="4"/>
  <c r="H148" i="4"/>
  <c r="H146" i="4"/>
  <c r="H143" i="4"/>
  <c r="H142" i="4"/>
  <c r="H141" i="4"/>
  <c r="H140" i="4"/>
  <c r="H139" i="4"/>
  <c r="H138" i="4"/>
  <c r="H137" i="4"/>
  <c r="H136" i="4"/>
  <c r="H134"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67" i="4"/>
  <c r="H66" i="4"/>
  <c r="H65" i="4"/>
  <c r="H64" i="4"/>
  <c r="H63" i="4"/>
  <c r="H58" i="4"/>
  <c r="H57" i="4"/>
  <c r="H55" i="4"/>
  <c r="H54" i="4"/>
  <c r="H53" i="4"/>
  <c r="H52" i="4"/>
  <c r="H51" i="4"/>
  <c r="H46" i="4"/>
  <c r="H45" i="4"/>
  <c r="H43" i="4"/>
  <c r="H42" i="4"/>
  <c r="H41" i="4"/>
  <c r="H40" i="4"/>
  <c r="H39" i="4"/>
  <c r="H34" i="4"/>
  <c r="H33" i="4"/>
  <c r="H31" i="4"/>
  <c r="H30" i="4"/>
  <c r="H29" i="4"/>
  <c r="H28" i="4"/>
  <c r="H27" i="4"/>
  <c r="H22" i="4"/>
  <c r="H21" i="4"/>
  <c r="H19" i="4"/>
  <c r="H18" i="4"/>
  <c r="H17" i="4"/>
  <c r="H16" i="4"/>
  <c r="H15" i="4"/>
  <c r="H10" i="4"/>
  <c r="H9" i="4"/>
  <c r="H7" i="4"/>
  <c r="H6" i="4"/>
  <c r="H5" i="4"/>
  <c r="H4" i="4"/>
  <c r="H3" i="4"/>
  <c r="H79" i="4"/>
  <c r="H78" i="4"/>
  <c r="H77" i="4"/>
  <c r="H76"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H81" i="4" s="1"/>
  <c r="C121" i="4"/>
  <c r="C120" i="4"/>
  <c r="D116" i="4" s="1"/>
  <c r="F116" i="4" s="1"/>
  <c r="C119" i="4"/>
  <c r="D119" i="4" s="1"/>
  <c r="F119" i="4" s="1"/>
  <c r="C118" i="4"/>
  <c r="D118" i="4" s="1"/>
  <c r="F118" i="4" s="1"/>
  <c r="C117" i="4"/>
  <c r="D117" i="4" s="1"/>
  <c r="F117" i="4" s="1"/>
  <c r="C116" i="4"/>
  <c r="C115" i="4"/>
  <c r="D115" i="4" s="1"/>
  <c r="F115" i="4" s="1"/>
  <c r="C114" i="4"/>
  <c r="C113" i="4"/>
  <c r="C112" i="4"/>
  <c r="C111" i="4"/>
  <c r="C110" i="4"/>
  <c r="C109" i="4"/>
  <c r="C108" i="4"/>
  <c r="D108" i="4" s="1"/>
  <c r="F108" i="4" s="1"/>
  <c r="C107" i="4"/>
  <c r="D107" i="4" s="1"/>
  <c r="F107" i="4" s="1"/>
  <c r="C106" i="4"/>
  <c r="D106" i="4" s="1"/>
  <c r="F106" i="4" s="1"/>
  <c r="C105" i="4"/>
  <c r="C104" i="4"/>
  <c r="C103" i="4"/>
  <c r="C102" i="4"/>
  <c r="C101" i="4"/>
  <c r="C100" i="4"/>
  <c r="C99" i="4"/>
  <c r="C98" i="4"/>
  <c r="C97" i="4"/>
  <c r="C96" i="4"/>
  <c r="D96" i="4" s="1"/>
  <c r="F96" i="4" s="1"/>
  <c r="C95" i="4"/>
  <c r="D95" i="4" s="1"/>
  <c r="F95" i="4" s="1"/>
  <c r="C94" i="4"/>
  <c r="D94" i="4" s="1"/>
  <c r="F94" i="4" s="1"/>
  <c r="C93" i="4"/>
  <c r="D93" i="4" s="1"/>
  <c r="F93" i="4" s="1"/>
  <c r="C92" i="4"/>
  <c r="C91" i="4"/>
  <c r="D91" i="4" s="1"/>
  <c r="F91" i="4" s="1"/>
  <c r="C90" i="4"/>
  <c r="C89" i="4"/>
  <c r="C88" i="4"/>
  <c r="C87" i="4"/>
  <c r="C86" i="4"/>
  <c r="C85" i="4"/>
  <c r="C84" i="4"/>
  <c r="D84" i="4" s="1"/>
  <c r="F84" i="4" s="1"/>
  <c r="C83" i="4"/>
  <c r="D83" i="4" s="1"/>
  <c r="F83" i="4" s="1"/>
  <c r="C82" i="4"/>
  <c r="D82" i="4" s="1"/>
  <c r="F82" i="4" s="1"/>
  <c r="A83" i="4"/>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O778" i="3"/>
  <c r="N778" i="3"/>
  <c r="M778" i="3"/>
  <c r="L778" i="3"/>
  <c r="K778" i="3"/>
  <c r="J778" i="3"/>
  <c r="I778" i="3"/>
  <c r="H778" i="3"/>
  <c r="G778" i="3"/>
  <c r="F778" i="3"/>
  <c r="E778" i="3"/>
  <c r="D778" i="3"/>
  <c r="C778" i="3"/>
  <c r="O768" i="3"/>
  <c r="N768" i="3"/>
  <c r="M768" i="3"/>
  <c r="L768" i="3"/>
  <c r="K768" i="3"/>
  <c r="J768" i="3"/>
  <c r="I768" i="3"/>
  <c r="H768" i="3"/>
  <c r="G768" i="3"/>
  <c r="F768" i="3"/>
  <c r="E768" i="3"/>
  <c r="D768" i="3"/>
  <c r="C768" i="3"/>
  <c r="O755" i="3"/>
  <c r="N755" i="3"/>
  <c r="M755" i="3"/>
  <c r="L755" i="3"/>
  <c r="K755" i="3"/>
  <c r="J755" i="3"/>
  <c r="I755" i="3"/>
  <c r="H755" i="3"/>
  <c r="G755" i="3"/>
  <c r="F755" i="3"/>
  <c r="E755" i="3"/>
  <c r="D755" i="3"/>
  <c r="C755" i="3"/>
  <c r="O742" i="3"/>
  <c r="N742" i="3"/>
  <c r="M742" i="3"/>
  <c r="L742" i="3"/>
  <c r="K742" i="3"/>
  <c r="J742" i="3"/>
  <c r="I742" i="3"/>
  <c r="H742" i="3"/>
  <c r="G742" i="3"/>
  <c r="F742" i="3"/>
  <c r="E742" i="3"/>
  <c r="D742" i="3"/>
  <c r="C742" i="3"/>
  <c r="O729" i="3"/>
  <c r="N729" i="3"/>
  <c r="M729" i="3"/>
  <c r="L729" i="3"/>
  <c r="K729" i="3"/>
  <c r="J729" i="3"/>
  <c r="I729" i="3"/>
  <c r="H729" i="3"/>
  <c r="G729" i="3"/>
  <c r="F729" i="3"/>
  <c r="E729" i="3"/>
  <c r="D729" i="3"/>
  <c r="C729" i="3"/>
  <c r="O716" i="3"/>
  <c r="N716" i="3"/>
  <c r="M716" i="3"/>
  <c r="L716" i="3"/>
  <c r="K716" i="3"/>
  <c r="J716" i="3"/>
  <c r="I716" i="3"/>
  <c r="H716" i="3"/>
  <c r="G716" i="3"/>
  <c r="F716" i="3"/>
  <c r="E716" i="3"/>
  <c r="D716" i="3"/>
  <c r="C716" i="3"/>
  <c r="O703" i="3"/>
  <c r="N703" i="3"/>
  <c r="M703" i="3"/>
  <c r="L703" i="3"/>
  <c r="K703" i="3"/>
  <c r="J703" i="3"/>
  <c r="I703" i="3"/>
  <c r="H703" i="3"/>
  <c r="G703" i="3"/>
  <c r="F703" i="3"/>
  <c r="E703" i="3"/>
  <c r="D703" i="3"/>
  <c r="C703" i="3"/>
  <c r="O690" i="3"/>
  <c r="N690" i="3"/>
  <c r="M690" i="3"/>
  <c r="L690" i="3"/>
  <c r="K690" i="3"/>
  <c r="J690" i="3"/>
  <c r="I690" i="3"/>
  <c r="H690" i="3"/>
  <c r="G690" i="3"/>
  <c r="F690" i="3"/>
  <c r="E690" i="3"/>
  <c r="D690" i="3"/>
  <c r="C690" i="3"/>
  <c r="O677" i="3"/>
  <c r="N677" i="3"/>
  <c r="M677" i="3"/>
  <c r="L677" i="3"/>
  <c r="K677" i="3"/>
  <c r="J677" i="3"/>
  <c r="I677" i="3"/>
  <c r="H677" i="3"/>
  <c r="G677" i="3"/>
  <c r="F677" i="3"/>
  <c r="E677" i="3"/>
  <c r="D677" i="3"/>
  <c r="C677" i="3"/>
  <c r="O664" i="3"/>
  <c r="N664" i="3"/>
  <c r="M664" i="3"/>
  <c r="L664" i="3"/>
  <c r="K664" i="3"/>
  <c r="J664" i="3"/>
  <c r="I664" i="3"/>
  <c r="H664" i="3"/>
  <c r="G664" i="3"/>
  <c r="F664" i="3"/>
  <c r="E664" i="3"/>
  <c r="D664" i="3"/>
  <c r="C664" i="3"/>
  <c r="O651" i="3"/>
  <c r="N651" i="3"/>
  <c r="M651" i="3"/>
  <c r="L651" i="3"/>
  <c r="K651" i="3"/>
  <c r="J651" i="3"/>
  <c r="I651" i="3"/>
  <c r="H651" i="3"/>
  <c r="G651" i="3"/>
  <c r="F651" i="3"/>
  <c r="E651" i="3"/>
  <c r="D651" i="3"/>
  <c r="C651" i="3"/>
  <c r="O638" i="3"/>
  <c r="N638" i="3"/>
  <c r="M638" i="3"/>
  <c r="L638" i="3"/>
  <c r="K638" i="3"/>
  <c r="J638" i="3"/>
  <c r="I638" i="3"/>
  <c r="H638" i="3"/>
  <c r="G638" i="3"/>
  <c r="F638" i="3"/>
  <c r="E638" i="3"/>
  <c r="D638" i="3"/>
  <c r="C638" i="3"/>
  <c r="O625" i="3"/>
  <c r="N625" i="3"/>
  <c r="M625" i="3"/>
  <c r="L625" i="3"/>
  <c r="K625" i="3"/>
  <c r="J625" i="3"/>
  <c r="I625" i="3"/>
  <c r="H625" i="3"/>
  <c r="G625" i="3"/>
  <c r="F625" i="3"/>
  <c r="E625" i="3"/>
  <c r="D625" i="3"/>
  <c r="C625" i="3"/>
  <c r="O612" i="3"/>
  <c r="N612" i="3"/>
  <c r="M612" i="3"/>
  <c r="L612" i="3"/>
  <c r="K612" i="3"/>
  <c r="J612" i="3"/>
  <c r="I612" i="3"/>
  <c r="H612" i="3"/>
  <c r="G612" i="3"/>
  <c r="F612" i="3"/>
  <c r="E612" i="3"/>
  <c r="D612" i="3"/>
  <c r="C612" i="3"/>
  <c r="O599" i="3"/>
  <c r="N599" i="3"/>
  <c r="M599" i="3"/>
  <c r="L599" i="3"/>
  <c r="K599" i="3"/>
  <c r="J599" i="3"/>
  <c r="I599" i="3"/>
  <c r="H599" i="3"/>
  <c r="G599" i="3"/>
  <c r="F599" i="3"/>
  <c r="E599" i="3"/>
  <c r="D599" i="3"/>
  <c r="C599" i="3"/>
  <c r="O586" i="3"/>
  <c r="N586" i="3"/>
  <c r="M586" i="3"/>
  <c r="L586" i="3"/>
  <c r="K586" i="3"/>
  <c r="J586" i="3"/>
  <c r="I586" i="3"/>
  <c r="H586" i="3"/>
  <c r="G586" i="3"/>
  <c r="F586" i="3"/>
  <c r="E586" i="3"/>
  <c r="D586" i="3"/>
  <c r="C586" i="3"/>
  <c r="O573" i="3"/>
  <c r="N573" i="3"/>
  <c r="M573" i="3"/>
  <c r="L573" i="3"/>
  <c r="K573" i="3"/>
  <c r="J573" i="3"/>
  <c r="I573" i="3"/>
  <c r="H573" i="3"/>
  <c r="G573" i="3"/>
  <c r="F573" i="3"/>
  <c r="E573" i="3"/>
  <c r="D573" i="3"/>
  <c r="C573" i="3"/>
  <c r="O560" i="3"/>
  <c r="N560" i="3"/>
  <c r="M560" i="3"/>
  <c r="L560" i="3"/>
  <c r="K560" i="3"/>
  <c r="J560" i="3"/>
  <c r="I560" i="3"/>
  <c r="H560" i="3"/>
  <c r="G560" i="3"/>
  <c r="F560" i="3"/>
  <c r="E560" i="3"/>
  <c r="D560" i="3"/>
  <c r="C560" i="3"/>
  <c r="O547" i="3"/>
  <c r="N547" i="3"/>
  <c r="M547" i="3"/>
  <c r="L547" i="3"/>
  <c r="K547" i="3"/>
  <c r="J547" i="3"/>
  <c r="I547" i="3"/>
  <c r="H547" i="3"/>
  <c r="G547" i="3"/>
  <c r="F547" i="3"/>
  <c r="E547" i="3"/>
  <c r="D547" i="3"/>
  <c r="C547" i="3"/>
  <c r="O534" i="3"/>
  <c r="N534" i="3"/>
  <c r="M534" i="3"/>
  <c r="L534" i="3"/>
  <c r="K534" i="3"/>
  <c r="J534" i="3"/>
  <c r="I534" i="3"/>
  <c r="H534" i="3"/>
  <c r="G534" i="3"/>
  <c r="F534" i="3"/>
  <c r="E534" i="3"/>
  <c r="D534" i="3"/>
  <c r="C534" i="3"/>
  <c r="O521" i="3"/>
  <c r="N521" i="3"/>
  <c r="M521" i="3"/>
  <c r="L521" i="3"/>
  <c r="K521" i="3"/>
  <c r="J521" i="3"/>
  <c r="I521" i="3"/>
  <c r="H521" i="3"/>
  <c r="G521" i="3"/>
  <c r="F521" i="3"/>
  <c r="E521" i="3"/>
  <c r="D521" i="3"/>
  <c r="C521" i="3"/>
  <c r="O508" i="3"/>
  <c r="N508" i="3"/>
  <c r="M508" i="3"/>
  <c r="L508" i="3"/>
  <c r="K508" i="3"/>
  <c r="J508" i="3"/>
  <c r="I508" i="3"/>
  <c r="H508" i="3"/>
  <c r="G508" i="3"/>
  <c r="F508" i="3"/>
  <c r="E508" i="3"/>
  <c r="D508" i="3"/>
  <c r="C508" i="3"/>
  <c r="O495" i="3"/>
  <c r="N495" i="3"/>
  <c r="M495" i="3"/>
  <c r="L495" i="3"/>
  <c r="K495" i="3"/>
  <c r="J495" i="3"/>
  <c r="I495" i="3"/>
  <c r="H495" i="3"/>
  <c r="G495" i="3"/>
  <c r="F495" i="3"/>
  <c r="E495" i="3"/>
  <c r="D495" i="3"/>
  <c r="C495" i="3"/>
  <c r="O482" i="3"/>
  <c r="N482" i="3"/>
  <c r="M482" i="3"/>
  <c r="L482" i="3"/>
  <c r="K482" i="3"/>
  <c r="J482" i="3"/>
  <c r="I482" i="3"/>
  <c r="H482" i="3"/>
  <c r="G482" i="3"/>
  <c r="F482" i="3"/>
  <c r="E482" i="3"/>
  <c r="D482" i="3"/>
  <c r="C482" i="3"/>
  <c r="O469" i="3"/>
  <c r="N469" i="3"/>
  <c r="M469" i="3"/>
  <c r="L469" i="3"/>
  <c r="K469" i="3"/>
  <c r="J469" i="3"/>
  <c r="I469" i="3"/>
  <c r="H469" i="3"/>
  <c r="G469" i="3"/>
  <c r="F469" i="3"/>
  <c r="E469" i="3"/>
  <c r="D469" i="3"/>
  <c r="C469" i="3"/>
  <c r="O456" i="3"/>
  <c r="N456" i="3"/>
  <c r="M456" i="3"/>
  <c r="L456" i="3"/>
  <c r="K456" i="3"/>
  <c r="J456" i="3"/>
  <c r="I456" i="3"/>
  <c r="H456" i="3"/>
  <c r="G456" i="3"/>
  <c r="F456" i="3"/>
  <c r="E456" i="3"/>
  <c r="D456" i="3"/>
  <c r="C456" i="3"/>
  <c r="O443" i="3"/>
  <c r="N443" i="3"/>
  <c r="M443" i="3"/>
  <c r="L443" i="3"/>
  <c r="K443" i="3"/>
  <c r="J443" i="3"/>
  <c r="I443" i="3"/>
  <c r="H443" i="3"/>
  <c r="G443" i="3"/>
  <c r="F443" i="3"/>
  <c r="E443" i="3"/>
  <c r="D443" i="3"/>
  <c r="C443" i="3"/>
  <c r="O430" i="3"/>
  <c r="N430" i="3"/>
  <c r="M430" i="3"/>
  <c r="L430" i="3"/>
  <c r="K430" i="3"/>
  <c r="J430" i="3"/>
  <c r="I430" i="3"/>
  <c r="H430" i="3"/>
  <c r="G430" i="3"/>
  <c r="F430" i="3"/>
  <c r="E430" i="3"/>
  <c r="D430" i="3"/>
  <c r="C430" i="3"/>
  <c r="O417" i="3"/>
  <c r="N417" i="3"/>
  <c r="M417" i="3"/>
  <c r="L417" i="3"/>
  <c r="K417" i="3"/>
  <c r="J417" i="3"/>
  <c r="I417" i="3"/>
  <c r="H417" i="3"/>
  <c r="G417" i="3"/>
  <c r="F417" i="3"/>
  <c r="E417" i="3"/>
  <c r="D417" i="3"/>
  <c r="C417" i="3"/>
  <c r="O404" i="3"/>
  <c r="N404" i="3"/>
  <c r="M404" i="3"/>
  <c r="L404" i="3"/>
  <c r="K404" i="3"/>
  <c r="J404" i="3"/>
  <c r="I404" i="3"/>
  <c r="H404" i="3"/>
  <c r="G404" i="3"/>
  <c r="F404" i="3"/>
  <c r="E404" i="3"/>
  <c r="D404" i="3"/>
  <c r="C404" i="3"/>
  <c r="O391" i="3"/>
  <c r="N391" i="3"/>
  <c r="M391" i="3"/>
  <c r="L391" i="3"/>
  <c r="K391" i="3"/>
  <c r="J391" i="3"/>
  <c r="I391" i="3"/>
  <c r="H391" i="3"/>
  <c r="G391" i="3"/>
  <c r="F391" i="3"/>
  <c r="E391" i="3"/>
  <c r="D391" i="3"/>
  <c r="C391" i="3"/>
  <c r="O378" i="3"/>
  <c r="N378" i="3"/>
  <c r="M378" i="3"/>
  <c r="L378" i="3"/>
  <c r="K378" i="3"/>
  <c r="J378" i="3"/>
  <c r="I378" i="3"/>
  <c r="H378" i="3"/>
  <c r="G378" i="3"/>
  <c r="F378" i="3"/>
  <c r="E378" i="3"/>
  <c r="D378" i="3"/>
  <c r="C378" i="3"/>
  <c r="O365" i="3"/>
  <c r="N365" i="3"/>
  <c r="M365" i="3"/>
  <c r="L365" i="3"/>
  <c r="K365" i="3"/>
  <c r="J365" i="3"/>
  <c r="I365" i="3"/>
  <c r="H365" i="3"/>
  <c r="G365" i="3"/>
  <c r="F365" i="3"/>
  <c r="E365" i="3"/>
  <c r="D365" i="3"/>
  <c r="C365" i="3"/>
  <c r="O352" i="3"/>
  <c r="N352" i="3"/>
  <c r="M352" i="3"/>
  <c r="L352" i="3"/>
  <c r="K352" i="3"/>
  <c r="J352" i="3"/>
  <c r="I352" i="3"/>
  <c r="H352" i="3"/>
  <c r="G352" i="3"/>
  <c r="F352" i="3"/>
  <c r="E352" i="3"/>
  <c r="D352" i="3"/>
  <c r="C352" i="3"/>
  <c r="O339" i="3"/>
  <c r="N339" i="3"/>
  <c r="M339" i="3"/>
  <c r="L339" i="3"/>
  <c r="K339" i="3"/>
  <c r="J339" i="3"/>
  <c r="I339" i="3"/>
  <c r="H339" i="3"/>
  <c r="G339" i="3"/>
  <c r="F339" i="3"/>
  <c r="E339" i="3"/>
  <c r="D339" i="3"/>
  <c r="C339" i="3"/>
  <c r="O326" i="3"/>
  <c r="N326" i="3"/>
  <c r="M326" i="3"/>
  <c r="L326" i="3"/>
  <c r="K326" i="3"/>
  <c r="J326" i="3"/>
  <c r="I326" i="3"/>
  <c r="H326" i="3"/>
  <c r="G326" i="3"/>
  <c r="F326" i="3"/>
  <c r="E326" i="3"/>
  <c r="D326" i="3"/>
  <c r="C326" i="3"/>
  <c r="O313" i="3"/>
  <c r="N313" i="3"/>
  <c r="M313" i="3"/>
  <c r="L313" i="3"/>
  <c r="K313" i="3"/>
  <c r="J313" i="3"/>
  <c r="I313" i="3"/>
  <c r="H313" i="3"/>
  <c r="G313" i="3"/>
  <c r="F313" i="3"/>
  <c r="E313" i="3"/>
  <c r="D313" i="3"/>
  <c r="C313" i="3"/>
  <c r="O300" i="3"/>
  <c r="N300" i="3"/>
  <c r="M300" i="3"/>
  <c r="L300" i="3"/>
  <c r="K300" i="3"/>
  <c r="J300" i="3"/>
  <c r="I300" i="3"/>
  <c r="H300" i="3"/>
  <c r="G300" i="3"/>
  <c r="F300" i="3"/>
  <c r="E300" i="3"/>
  <c r="D300" i="3"/>
  <c r="C300" i="3"/>
  <c r="O287" i="3"/>
  <c r="N287" i="3"/>
  <c r="M287" i="3"/>
  <c r="L287" i="3"/>
  <c r="K287" i="3"/>
  <c r="J287" i="3"/>
  <c r="I287" i="3"/>
  <c r="H287" i="3"/>
  <c r="G287" i="3"/>
  <c r="F287" i="3"/>
  <c r="E287" i="3"/>
  <c r="D287" i="3"/>
  <c r="C287" i="3"/>
  <c r="O274" i="3"/>
  <c r="N274" i="3"/>
  <c r="M274" i="3"/>
  <c r="L274" i="3"/>
  <c r="K274" i="3"/>
  <c r="J274" i="3"/>
  <c r="I274" i="3"/>
  <c r="H274" i="3"/>
  <c r="G274" i="3"/>
  <c r="F274" i="3"/>
  <c r="E274" i="3"/>
  <c r="D274" i="3"/>
  <c r="C274" i="3"/>
  <c r="O261" i="3"/>
  <c r="N261" i="3"/>
  <c r="M261" i="3"/>
  <c r="L261" i="3"/>
  <c r="K261" i="3"/>
  <c r="J261" i="3"/>
  <c r="I261" i="3"/>
  <c r="H261" i="3"/>
  <c r="G261" i="3"/>
  <c r="F261" i="3"/>
  <c r="E261" i="3"/>
  <c r="D261" i="3"/>
  <c r="C261" i="3"/>
  <c r="O248" i="3"/>
  <c r="N248" i="3"/>
  <c r="M248" i="3"/>
  <c r="L248" i="3"/>
  <c r="K248" i="3"/>
  <c r="J248" i="3"/>
  <c r="I248" i="3"/>
  <c r="H248" i="3"/>
  <c r="G248" i="3"/>
  <c r="F248" i="3"/>
  <c r="E248" i="3"/>
  <c r="D248" i="3"/>
  <c r="C248" i="3"/>
  <c r="O235" i="3"/>
  <c r="N235" i="3"/>
  <c r="M235" i="3"/>
  <c r="L235" i="3"/>
  <c r="K235" i="3"/>
  <c r="J235" i="3"/>
  <c r="I235" i="3"/>
  <c r="H235" i="3"/>
  <c r="G235" i="3"/>
  <c r="F235" i="3"/>
  <c r="E235" i="3"/>
  <c r="D235" i="3"/>
  <c r="C235" i="3"/>
  <c r="O222" i="3"/>
  <c r="N222" i="3"/>
  <c r="M222" i="3"/>
  <c r="L222" i="3"/>
  <c r="K222" i="3"/>
  <c r="J222" i="3"/>
  <c r="I222" i="3"/>
  <c r="H222" i="3"/>
  <c r="G222" i="3"/>
  <c r="F222" i="3"/>
  <c r="E222" i="3"/>
  <c r="D222" i="3"/>
  <c r="C222" i="3"/>
  <c r="O209" i="3"/>
  <c r="N209" i="3"/>
  <c r="M209" i="3"/>
  <c r="L209" i="3"/>
  <c r="K209" i="3"/>
  <c r="J209" i="3"/>
  <c r="I209" i="3"/>
  <c r="H209" i="3"/>
  <c r="G209" i="3"/>
  <c r="F209" i="3"/>
  <c r="E209" i="3"/>
  <c r="D209" i="3"/>
  <c r="C209" i="3"/>
  <c r="O196" i="3"/>
  <c r="N196" i="3"/>
  <c r="M196" i="3"/>
  <c r="L196" i="3"/>
  <c r="K196" i="3"/>
  <c r="J196" i="3"/>
  <c r="I196" i="3"/>
  <c r="H196" i="3"/>
  <c r="G196" i="3"/>
  <c r="F196" i="3"/>
  <c r="E196" i="3"/>
  <c r="D196" i="3"/>
  <c r="C196" i="3"/>
  <c r="O183" i="3"/>
  <c r="N183" i="3"/>
  <c r="M183" i="3"/>
  <c r="L183" i="3"/>
  <c r="K183" i="3"/>
  <c r="J183" i="3"/>
  <c r="I183" i="3"/>
  <c r="H183" i="3"/>
  <c r="G183" i="3"/>
  <c r="F183" i="3"/>
  <c r="E183" i="3"/>
  <c r="D183" i="3"/>
  <c r="C183" i="3"/>
  <c r="O170" i="3"/>
  <c r="N170" i="3"/>
  <c r="M170" i="3"/>
  <c r="L170" i="3"/>
  <c r="K170" i="3"/>
  <c r="J170" i="3"/>
  <c r="I170" i="3"/>
  <c r="H170" i="3"/>
  <c r="G170" i="3"/>
  <c r="F170" i="3"/>
  <c r="E170" i="3"/>
  <c r="D170" i="3"/>
  <c r="C170" i="3"/>
  <c r="O157" i="3"/>
  <c r="N157" i="3"/>
  <c r="M157" i="3"/>
  <c r="L157" i="3"/>
  <c r="K157" i="3"/>
  <c r="J157" i="3"/>
  <c r="I157" i="3"/>
  <c r="H157" i="3"/>
  <c r="G157" i="3"/>
  <c r="F157" i="3"/>
  <c r="E157" i="3"/>
  <c r="D157" i="3"/>
  <c r="C157" i="3"/>
  <c r="O144" i="3"/>
  <c r="N144" i="3"/>
  <c r="M144" i="3"/>
  <c r="L144" i="3"/>
  <c r="K144" i="3"/>
  <c r="J144" i="3"/>
  <c r="I144" i="3"/>
  <c r="H144" i="3"/>
  <c r="G144" i="3"/>
  <c r="F144" i="3"/>
  <c r="E144" i="3"/>
  <c r="D144" i="3"/>
  <c r="C144" i="3"/>
  <c r="O131" i="3"/>
  <c r="N131" i="3"/>
  <c r="M131" i="3"/>
  <c r="L131" i="3"/>
  <c r="K131" i="3"/>
  <c r="J131" i="3"/>
  <c r="I131" i="3"/>
  <c r="H131" i="3"/>
  <c r="G131" i="3"/>
  <c r="F131" i="3"/>
  <c r="E131" i="3"/>
  <c r="D131" i="3"/>
  <c r="C131" i="3"/>
  <c r="O118" i="3"/>
  <c r="N118" i="3"/>
  <c r="M118" i="3"/>
  <c r="L118" i="3"/>
  <c r="K118" i="3"/>
  <c r="J118" i="3"/>
  <c r="I118" i="3"/>
  <c r="H118" i="3"/>
  <c r="G118" i="3"/>
  <c r="F118" i="3"/>
  <c r="E118" i="3"/>
  <c r="D118" i="3"/>
  <c r="C118" i="3"/>
  <c r="O105" i="3"/>
  <c r="N105" i="3"/>
  <c r="M105" i="3"/>
  <c r="L105" i="3"/>
  <c r="K105" i="3"/>
  <c r="J105" i="3"/>
  <c r="I105" i="3"/>
  <c r="H105" i="3"/>
  <c r="G105" i="3"/>
  <c r="F105" i="3"/>
  <c r="E105" i="3"/>
  <c r="D105" i="3"/>
  <c r="C105" i="3"/>
  <c r="O92" i="3"/>
  <c r="N92" i="3"/>
  <c r="M92" i="3"/>
  <c r="L92" i="3"/>
  <c r="K92" i="3"/>
  <c r="J92" i="3"/>
  <c r="I92" i="3"/>
  <c r="H92" i="3"/>
  <c r="G92" i="3"/>
  <c r="F92" i="3"/>
  <c r="E92" i="3"/>
  <c r="D92" i="3"/>
  <c r="C92" i="3"/>
  <c r="O79" i="3"/>
  <c r="N79" i="3"/>
  <c r="M79" i="3"/>
  <c r="L79" i="3"/>
  <c r="K79" i="3"/>
  <c r="J79" i="3"/>
  <c r="I79" i="3"/>
  <c r="H79" i="3"/>
  <c r="G79" i="3"/>
  <c r="F79" i="3"/>
  <c r="E79" i="3"/>
  <c r="D79" i="3"/>
  <c r="C79" i="3"/>
  <c r="O66" i="3"/>
  <c r="N66" i="3"/>
  <c r="M66" i="3"/>
  <c r="L66" i="3"/>
  <c r="K66" i="3"/>
  <c r="J66" i="3"/>
  <c r="I66" i="3"/>
  <c r="H66" i="3"/>
  <c r="G66" i="3"/>
  <c r="F66" i="3"/>
  <c r="E66" i="3"/>
  <c r="D66" i="3"/>
  <c r="C66" i="3"/>
  <c r="O53" i="3"/>
  <c r="N53" i="3"/>
  <c r="M53" i="3"/>
  <c r="L53" i="3"/>
  <c r="K53" i="3"/>
  <c r="J53" i="3"/>
  <c r="I53" i="3"/>
  <c r="H53" i="3"/>
  <c r="G53" i="3"/>
  <c r="F53" i="3"/>
  <c r="E53" i="3"/>
  <c r="D53" i="3"/>
  <c r="C53" i="3"/>
  <c r="O40" i="3"/>
  <c r="N40" i="3"/>
  <c r="M40" i="3"/>
  <c r="L40" i="3"/>
  <c r="K40" i="3"/>
  <c r="J40" i="3"/>
  <c r="I40" i="3"/>
  <c r="H40" i="3"/>
  <c r="G40" i="3"/>
  <c r="F40" i="3"/>
  <c r="E40" i="3"/>
  <c r="D40" i="3"/>
  <c r="C40" i="3"/>
  <c r="O27" i="3"/>
  <c r="N27" i="3"/>
  <c r="M27" i="3"/>
  <c r="L27" i="3"/>
  <c r="K27" i="3"/>
  <c r="J27" i="3"/>
  <c r="I27" i="3"/>
  <c r="H27" i="3"/>
  <c r="G27" i="3"/>
  <c r="F27" i="3"/>
  <c r="E27" i="3"/>
  <c r="D27" i="3"/>
  <c r="C27" i="3"/>
  <c r="O14" i="3"/>
  <c r="O779" i="3" s="1"/>
  <c r="N14" i="3"/>
  <c r="M14" i="3"/>
  <c r="L14" i="3"/>
  <c r="K14" i="3"/>
  <c r="J14" i="3"/>
  <c r="I14" i="3"/>
  <c r="H14" i="3"/>
  <c r="G14" i="3"/>
  <c r="F14" i="3"/>
  <c r="E14" i="3"/>
  <c r="D14" i="3"/>
  <c r="D779" i="3" s="1"/>
  <c r="C14" i="3"/>
  <c r="C779" i="3" s="1"/>
  <c r="B15" i="3"/>
  <c r="B28" i="3" s="1"/>
  <c r="B41" i="3" s="1"/>
  <c r="B54" i="3" s="1"/>
  <c r="B67" i="3" s="1"/>
  <c r="B80" i="3" s="1"/>
  <c r="B93" i="3" s="1"/>
  <c r="B106" i="3" s="1"/>
  <c r="B119" i="3" s="1"/>
  <c r="B132" i="3" s="1"/>
  <c r="B145" i="3" s="1"/>
  <c r="B158" i="3" s="1"/>
  <c r="B171" i="3" s="1"/>
  <c r="B184" i="3" s="1"/>
  <c r="B197" i="3" s="1"/>
  <c r="B210" i="3" s="1"/>
  <c r="B223" i="3" s="1"/>
  <c r="B236" i="3" s="1"/>
  <c r="B249" i="3" s="1"/>
  <c r="B262" i="3" s="1"/>
  <c r="B275" i="3" s="1"/>
  <c r="B288" i="3" s="1"/>
  <c r="B301" i="3" s="1"/>
  <c r="B314" i="3" s="1"/>
  <c r="B327" i="3" s="1"/>
  <c r="B340" i="3" s="1"/>
  <c r="B353" i="3" s="1"/>
  <c r="B366" i="3" s="1"/>
  <c r="B379" i="3" s="1"/>
  <c r="B392" i="3" s="1"/>
  <c r="B405" i="3" s="1"/>
  <c r="B418" i="3" s="1"/>
  <c r="B431" i="3" s="1"/>
  <c r="B444" i="3" s="1"/>
  <c r="B457" i="3" s="1"/>
  <c r="B470" i="3" s="1"/>
  <c r="B483" i="3" s="1"/>
  <c r="B496" i="3" s="1"/>
  <c r="B509" i="3" s="1"/>
  <c r="B522" i="3" s="1"/>
  <c r="B535" i="3" s="1"/>
  <c r="B548" i="3" s="1"/>
  <c r="B561" i="3" s="1"/>
  <c r="B574" i="3" s="1"/>
  <c r="B587" i="3" s="1"/>
  <c r="B600" i="3" s="1"/>
  <c r="B613" i="3" s="1"/>
  <c r="B626" i="3" s="1"/>
  <c r="B639" i="3" s="1"/>
  <c r="B652" i="3" s="1"/>
  <c r="B665" i="3" s="1"/>
  <c r="B678" i="3" s="1"/>
  <c r="B691" i="3" s="1"/>
  <c r="B704" i="3" s="1"/>
  <c r="B717" i="3" s="1"/>
  <c r="B730" i="3" s="1"/>
  <c r="B743" i="3" s="1"/>
  <c r="B756" i="3" s="1"/>
  <c r="B769" i="3" s="1"/>
  <c r="B3" i="3"/>
  <c r="B16" i="3" s="1"/>
  <c r="B29" i="3" s="1"/>
  <c r="B42" i="3" s="1"/>
  <c r="B55" i="3" s="1"/>
  <c r="B68" i="3" s="1"/>
  <c r="B81" i="3" s="1"/>
  <c r="B94" i="3" s="1"/>
  <c r="B107" i="3" s="1"/>
  <c r="B120" i="3" s="1"/>
  <c r="B133" i="3" s="1"/>
  <c r="B146" i="3" s="1"/>
  <c r="B159" i="3" s="1"/>
  <c r="B172" i="3" s="1"/>
  <c r="B185" i="3" s="1"/>
  <c r="B198" i="3" s="1"/>
  <c r="B211" i="3" s="1"/>
  <c r="B224" i="3" s="1"/>
  <c r="B237" i="3" s="1"/>
  <c r="B250" i="3" s="1"/>
  <c r="B263" i="3" s="1"/>
  <c r="B276" i="3" s="1"/>
  <c r="B289" i="3" s="1"/>
  <c r="B302" i="3" s="1"/>
  <c r="B315" i="3" s="1"/>
  <c r="B328" i="3" s="1"/>
  <c r="B341" i="3" s="1"/>
  <c r="B354" i="3" s="1"/>
  <c r="B367" i="3" s="1"/>
  <c r="B380" i="3" s="1"/>
  <c r="B393" i="3" s="1"/>
  <c r="B406" i="3" s="1"/>
  <c r="B419" i="3" s="1"/>
  <c r="B432" i="3" s="1"/>
  <c r="B445" i="3" s="1"/>
  <c r="B458" i="3" s="1"/>
  <c r="B471" i="3" s="1"/>
  <c r="B484" i="3" s="1"/>
  <c r="B497" i="3" s="1"/>
  <c r="B510" i="3" s="1"/>
  <c r="B523" i="3" s="1"/>
  <c r="B536" i="3" s="1"/>
  <c r="B549" i="3" s="1"/>
  <c r="B562" i="3" s="1"/>
  <c r="B575" i="3" s="1"/>
  <c r="B588" i="3" s="1"/>
  <c r="B601" i="3" s="1"/>
  <c r="B614" i="3" s="1"/>
  <c r="B627" i="3" s="1"/>
  <c r="B640" i="3" s="1"/>
  <c r="B653" i="3" s="1"/>
  <c r="B666" i="3" s="1"/>
  <c r="B679" i="3" s="1"/>
  <c r="B692" i="3" s="1"/>
  <c r="B705" i="3" s="1"/>
  <c r="B718" i="3" s="1"/>
  <c r="B731" i="3" s="1"/>
  <c r="B744" i="3" s="1"/>
  <c r="B757" i="3" s="1"/>
  <c r="B770" i="3" s="1"/>
  <c r="A26" i="3"/>
  <c r="A39" i="3" s="1"/>
  <c r="A52" i="3" s="1"/>
  <c r="A65" i="3" s="1"/>
  <c r="A78" i="3" s="1"/>
  <c r="A91" i="3" s="1"/>
  <c r="A104" i="3" s="1"/>
  <c r="A117" i="3" s="1"/>
  <c r="A130" i="3" s="1"/>
  <c r="A143" i="3" s="1"/>
  <c r="A156" i="3" s="1"/>
  <c r="A169" i="3" s="1"/>
  <c r="A182" i="3" s="1"/>
  <c r="A195" i="3" s="1"/>
  <c r="A208" i="3" s="1"/>
  <c r="A221" i="3" s="1"/>
  <c r="A234" i="3" s="1"/>
  <c r="A247" i="3" s="1"/>
  <c r="A260" i="3" s="1"/>
  <c r="A273" i="3" s="1"/>
  <c r="A286" i="3" s="1"/>
  <c r="A299" i="3" s="1"/>
  <c r="A312" i="3" s="1"/>
  <c r="A325" i="3" s="1"/>
  <c r="A338" i="3" s="1"/>
  <c r="A351" i="3" s="1"/>
  <c r="A364" i="3" s="1"/>
  <c r="A377" i="3" s="1"/>
  <c r="A390" i="3" s="1"/>
  <c r="A403" i="3" s="1"/>
  <c r="A416" i="3" s="1"/>
  <c r="A429" i="3" s="1"/>
  <c r="A442" i="3" s="1"/>
  <c r="A455" i="3" s="1"/>
  <c r="A468" i="3" s="1"/>
  <c r="A481" i="3" s="1"/>
  <c r="A494" i="3" s="1"/>
  <c r="A507" i="3" s="1"/>
  <c r="A520" i="3" s="1"/>
  <c r="A533" i="3" s="1"/>
  <c r="A546" i="3" s="1"/>
  <c r="A559" i="3" s="1"/>
  <c r="A572" i="3" s="1"/>
  <c r="A585" i="3" s="1"/>
  <c r="A598" i="3" s="1"/>
  <c r="A611" i="3" s="1"/>
  <c r="A624" i="3" s="1"/>
  <c r="A637" i="3" s="1"/>
  <c r="A650" i="3" s="1"/>
  <c r="A663" i="3" s="1"/>
  <c r="A676" i="3" s="1"/>
  <c r="A689" i="3" s="1"/>
  <c r="A702" i="3" s="1"/>
  <c r="A715" i="3" s="1"/>
  <c r="A728" i="3" s="1"/>
  <c r="A741" i="3" s="1"/>
  <c r="A754" i="3" s="1"/>
  <c r="A767" i="3" s="1"/>
  <c r="A25" i="3"/>
  <c r="A38" i="3" s="1"/>
  <c r="A51" i="3" s="1"/>
  <c r="A64" i="3" s="1"/>
  <c r="A77" i="3" s="1"/>
  <c r="A90" i="3" s="1"/>
  <c r="A103" i="3" s="1"/>
  <c r="A116" i="3" s="1"/>
  <c r="A129" i="3" s="1"/>
  <c r="A142" i="3" s="1"/>
  <c r="A155" i="3" s="1"/>
  <c r="A168" i="3" s="1"/>
  <c r="A181" i="3" s="1"/>
  <c r="A194" i="3" s="1"/>
  <c r="A207" i="3" s="1"/>
  <c r="A220" i="3" s="1"/>
  <c r="A233" i="3" s="1"/>
  <c r="A246" i="3" s="1"/>
  <c r="A259" i="3" s="1"/>
  <c r="A272" i="3" s="1"/>
  <c r="A285" i="3" s="1"/>
  <c r="A298" i="3" s="1"/>
  <c r="A311" i="3" s="1"/>
  <c r="A324" i="3" s="1"/>
  <c r="A337" i="3" s="1"/>
  <c r="A350" i="3" s="1"/>
  <c r="A363" i="3" s="1"/>
  <c r="A376" i="3" s="1"/>
  <c r="A389" i="3" s="1"/>
  <c r="A402" i="3" s="1"/>
  <c r="A415" i="3" s="1"/>
  <c r="A428" i="3" s="1"/>
  <c r="A441" i="3" s="1"/>
  <c r="A454" i="3" s="1"/>
  <c r="A467" i="3" s="1"/>
  <c r="A480" i="3" s="1"/>
  <c r="A493" i="3" s="1"/>
  <c r="A506" i="3" s="1"/>
  <c r="A519" i="3" s="1"/>
  <c r="A532" i="3" s="1"/>
  <c r="A545" i="3" s="1"/>
  <c r="A558" i="3" s="1"/>
  <c r="A571" i="3" s="1"/>
  <c r="A584" i="3" s="1"/>
  <c r="A597" i="3" s="1"/>
  <c r="A610" i="3" s="1"/>
  <c r="A623" i="3" s="1"/>
  <c r="A636" i="3" s="1"/>
  <c r="A649" i="3" s="1"/>
  <c r="A662" i="3" s="1"/>
  <c r="A675" i="3" s="1"/>
  <c r="A688" i="3" s="1"/>
  <c r="A701" i="3" s="1"/>
  <c r="A714" i="3" s="1"/>
  <c r="A727" i="3" s="1"/>
  <c r="A740" i="3" s="1"/>
  <c r="A753" i="3" s="1"/>
  <c r="A766" i="3" s="1"/>
  <c r="A24" i="3"/>
  <c r="A37" i="3" s="1"/>
  <c r="A50" i="3" s="1"/>
  <c r="A63" i="3" s="1"/>
  <c r="A76" i="3" s="1"/>
  <c r="A89" i="3" s="1"/>
  <c r="A102" i="3" s="1"/>
  <c r="A115" i="3" s="1"/>
  <c r="A128" i="3" s="1"/>
  <c r="A141" i="3" s="1"/>
  <c r="A154" i="3" s="1"/>
  <c r="A167" i="3" s="1"/>
  <c r="A180" i="3" s="1"/>
  <c r="A193" i="3" s="1"/>
  <c r="A206" i="3" s="1"/>
  <c r="A219" i="3" s="1"/>
  <c r="A232" i="3" s="1"/>
  <c r="A245" i="3" s="1"/>
  <c r="A258" i="3" s="1"/>
  <c r="A271" i="3" s="1"/>
  <c r="A284" i="3" s="1"/>
  <c r="A297" i="3" s="1"/>
  <c r="A310" i="3" s="1"/>
  <c r="A323" i="3" s="1"/>
  <c r="A336" i="3" s="1"/>
  <c r="A349" i="3" s="1"/>
  <c r="A362" i="3" s="1"/>
  <c r="A375" i="3" s="1"/>
  <c r="A388" i="3" s="1"/>
  <c r="A401" i="3" s="1"/>
  <c r="A414" i="3" s="1"/>
  <c r="A427" i="3" s="1"/>
  <c r="A440" i="3" s="1"/>
  <c r="A453" i="3" s="1"/>
  <c r="A466" i="3" s="1"/>
  <c r="A479" i="3" s="1"/>
  <c r="A492" i="3" s="1"/>
  <c r="A505" i="3" s="1"/>
  <c r="A518" i="3" s="1"/>
  <c r="A531" i="3" s="1"/>
  <c r="A544" i="3" s="1"/>
  <c r="A557" i="3" s="1"/>
  <c r="A570" i="3" s="1"/>
  <c r="A583" i="3" s="1"/>
  <c r="A596" i="3" s="1"/>
  <c r="A609" i="3" s="1"/>
  <c r="A622" i="3" s="1"/>
  <c r="A635" i="3" s="1"/>
  <c r="A648" i="3" s="1"/>
  <c r="A661" i="3" s="1"/>
  <c r="A674" i="3" s="1"/>
  <c r="A687" i="3" s="1"/>
  <c r="A700" i="3" s="1"/>
  <c r="A713" i="3" s="1"/>
  <c r="A726" i="3" s="1"/>
  <c r="A739" i="3" s="1"/>
  <c r="A752" i="3" s="1"/>
  <c r="A765" i="3" s="1"/>
  <c r="A23" i="3"/>
  <c r="A36" i="3" s="1"/>
  <c r="A49" i="3" s="1"/>
  <c r="A62" i="3" s="1"/>
  <c r="A75" i="3" s="1"/>
  <c r="A88" i="3" s="1"/>
  <c r="A101" i="3" s="1"/>
  <c r="A114" i="3" s="1"/>
  <c r="A127" i="3" s="1"/>
  <c r="A140" i="3" s="1"/>
  <c r="A153" i="3" s="1"/>
  <c r="A166" i="3" s="1"/>
  <c r="A179" i="3" s="1"/>
  <c r="A192" i="3" s="1"/>
  <c r="A205" i="3" s="1"/>
  <c r="A218" i="3" s="1"/>
  <c r="A231" i="3" s="1"/>
  <c r="A244" i="3" s="1"/>
  <c r="A257" i="3" s="1"/>
  <c r="A270" i="3" s="1"/>
  <c r="A283" i="3" s="1"/>
  <c r="A296" i="3" s="1"/>
  <c r="A309" i="3" s="1"/>
  <c r="A322" i="3" s="1"/>
  <c r="A335" i="3" s="1"/>
  <c r="A348" i="3" s="1"/>
  <c r="A361" i="3" s="1"/>
  <c r="A374" i="3" s="1"/>
  <c r="A387" i="3" s="1"/>
  <c r="A400" i="3" s="1"/>
  <c r="A413" i="3" s="1"/>
  <c r="A426" i="3" s="1"/>
  <c r="A439" i="3" s="1"/>
  <c r="A452" i="3" s="1"/>
  <c r="A465" i="3" s="1"/>
  <c r="A478" i="3" s="1"/>
  <c r="A491" i="3" s="1"/>
  <c r="A504" i="3" s="1"/>
  <c r="A517" i="3" s="1"/>
  <c r="A530" i="3" s="1"/>
  <c r="A543" i="3" s="1"/>
  <c r="A556" i="3" s="1"/>
  <c r="A569" i="3" s="1"/>
  <c r="A582" i="3" s="1"/>
  <c r="A595" i="3" s="1"/>
  <c r="A608" i="3" s="1"/>
  <c r="A621" i="3" s="1"/>
  <c r="A634" i="3" s="1"/>
  <c r="A647" i="3" s="1"/>
  <c r="A660" i="3" s="1"/>
  <c r="A673" i="3" s="1"/>
  <c r="A686" i="3" s="1"/>
  <c r="A699" i="3" s="1"/>
  <c r="A712" i="3" s="1"/>
  <c r="A725" i="3" s="1"/>
  <c r="A738" i="3" s="1"/>
  <c r="A751" i="3" s="1"/>
  <c r="A764" i="3" s="1"/>
  <c r="A777" i="3" s="1"/>
  <c r="A22" i="3"/>
  <c r="A35" i="3" s="1"/>
  <c r="A48" i="3" s="1"/>
  <c r="A61" i="3" s="1"/>
  <c r="A74" i="3" s="1"/>
  <c r="A87" i="3" s="1"/>
  <c r="A100" i="3" s="1"/>
  <c r="A113" i="3" s="1"/>
  <c r="A126" i="3" s="1"/>
  <c r="A139" i="3" s="1"/>
  <c r="A152" i="3" s="1"/>
  <c r="A165" i="3" s="1"/>
  <c r="A178" i="3" s="1"/>
  <c r="A191" i="3" s="1"/>
  <c r="A204" i="3" s="1"/>
  <c r="A217" i="3" s="1"/>
  <c r="A230" i="3" s="1"/>
  <c r="A243" i="3" s="1"/>
  <c r="A256" i="3" s="1"/>
  <c r="A269" i="3" s="1"/>
  <c r="A282" i="3" s="1"/>
  <c r="A295" i="3" s="1"/>
  <c r="A308" i="3" s="1"/>
  <c r="A321" i="3" s="1"/>
  <c r="A334" i="3" s="1"/>
  <c r="A347" i="3" s="1"/>
  <c r="A360" i="3" s="1"/>
  <c r="A373" i="3" s="1"/>
  <c r="A386" i="3" s="1"/>
  <c r="A399" i="3" s="1"/>
  <c r="A412" i="3" s="1"/>
  <c r="A425" i="3" s="1"/>
  <c r="A438" i="3" s="1"/>
  <c r="A451" i="3" s="1"/>
  <c r="A464" i="3" s="1"/>
  <c r="A477" i="3" s="1"/>
  <c r="A490" i="3" s="1"/>
  <c r="A503" i="3" s="1"/>
  <c r="A516" i="3" s="1"/>
  <c r="A529" i="3" s="1"/>
  <c r="A542" i="3" s="1"/>
  <c r="A555" i="3" s="1"/>
  <c r="A568" i="3" s="1"/>
  <c r="A581" i="3" s="1"/>
  <c r="A594" i="3" s="1"/>
  <c r="A607" i="3" s="1"/>
  <c r="A620" i="3" s="1"/>
  <c r="A633" i="3" s="1"/>
  <c r="A646" i="3" s="1"/>
  <c r="A659" i="3" s="1"/>
  <c r="A672" i="3" s="1"/>
  <c r="A685" i="3" s="1"/>
  <c r="A698" i="3" s="1"/>
  <c r="A711" i="3" s="1"/>
  <c r="A724" i="3" s="1"/>
  <c r="A737" i="3" s="1"/>
  <c r="A750" i="3" s="1"/>
  <c r="A763" i="3" s="1"/>
  <c r="A776" i="3" s="1"/>
  <c r="A21" i="3"/>
  <c r="A34" i="3" s="1"/>
  <c r="A47" i="3" s="1"/>
  <c r="A60" i="3" s="1"/>
  <c r="A73" i="3" s="1"/>
  <c r="A86" i="3" s="1"/>
  <c r="A99" i="3" s="1"/>
  <c r="A112" i="3" s="1"/>
  <c r="A125" i="3" s="1"/>
  <c r="A138" i="3" s="1"/>
  <c r="A151" i="3" s="1"/>
  <c r="A164" i="3" s="1"/>
  <c r="A177" i="3" s="1"/>
  <c r="A190" i="3" s="1"/>
  <c r="A203" i="3" s="1"/>
  <c r="A216" i="3" s="1"/>
  <c r="A229" i="3" s="1"/>
  <c r="A242" i="3" s="1"/>
  <c r="A255" i="3" s="1"/>
  <c r="A268" i="3" s="1"/>
  <c r="A281" i="3" s="1"/>
  <c r="A294" i="3" s="1"/>
  <c r="A307" i="3" s="1"/>
  <c r="A320" i="3" s="1"/>
  <c r="A333" i="3" s="1"/>
  <c r="A346" i="3" s="1"/>
  <c r="A359" i="3" s="1"/>
  <c r="A372" i="3" s="1"/>
  <c r="A385" i="3" s="1"/>
  <c r="A398" i="3" s="1"/>
  <c r="A411" i="3" s="1"/>
  <c r="A424" i="3" s="1"/>
  <c r="A437" i="3" s="1"/>
  <c r="A450" i="3" s="1"/>
  <c r="A463" i="3" s="1"/>
  <c r="A476" i="3" s="1"/>
  <c r="A489" i="3" s="1"/>
  <c r="A502" i="3" s="1"/>
  <c r="A515" i="3" s="1"/>
  <c r="A528" i="3" s="1"/>
  <c r="A541" i="3" s="1"/>
  <c r="A554" i="3" s="1"/>
  <c r="A567" i="3" s="1"/>
  <c r="A580" i="3" s="1"/>
  <c r="A593" i="3" s="1"/>
  <c r="A606" i="3" s="1"/>
  <c r="A619" i="3" s="1"/>
  <c r="A632" i="3" s="1"/>
  <c r="A645" i="3" s="1"/>
  <c r="A658" i="3" s="1"/>
  <c r="A671" i="3" s="1"/>
  <c r="A684" i="3" s="1"/>
  <c r="A697" i="3" s="1"/>
  <c r="A710" i="3" s="1"/>
  <c r="A723" i="3" s="1"/>
  <c r="A736" i="3" s="1"/>
  <c r="A749" i="3" s="1"/>
  <c r="A762" i="3" s="1"/>
  <c r="A775" i="3" s="1"/>
  <c r="A20" i="3"/>
  <c r="A33" i="3" s="1"/>
  <c r="A46" i="3" s="1"/>
  <c r="A59" i="3" s="1"/>
  <c r="A72" i="3" s="1"/>
  <c r="A85" i="3" s="1"/>
  <c r="A98" i="3" s="1"/>
  <c r="A111" i="3" s="1"/>
  <c r="A124" i="3" s="1"/>
  <c r="A137" i="3" s="1"/>
  <c r="A150" i="3" s="1"/>
  <c r="A163" i="3" s="1"/>
  <c r="A176" i="3" s="1"/>
  <c r="A189" i="3" s="1"/>
  <c r="A202" i="3" s="1"/>
  <c r="A215" i="3" s="1"/>
  <c r="A228" i="3" s="1"/>
  <c r="A241" i="3" s="1"/>
  <c r="A254" i="3" s="1"/>
  <c r="A267" i="3" s="1"/>
  <c r="A280" i="3" s="1"/>
  <c r="A293" i="3" s="1"/>
  <c r="A306" i="3" s="1"/>
  <c r="A319" i="3" s="1"/>
  <c r="A332" i="3" s="1"/>
  <c r="A345" i="3" s="1"/>
  <c r="A358" i="3" s="1"/>
  <c r="A371" i="3" s="1"/>
  <c r="A384" i="3" s="1"/>
  <c r="A397" i="3" s="1"/>
  <c r="A410" i="3" s="1"/>
  <c r="A423" i="3" s="1"/>
  <c r="A436" i="3" s="1"/>
  <c r="A449" i="3" s="1"/>
  <c r="A462" i="3" s="1"/>
  <c r="A475" i="3" s="1"/>
  <c r="A488" i="3" s="1"/>
  <c r="A501" i="3" s="1"/>
  <c r="A514" i="3" s="1"/>
  <c r="A527" i="3" s="1"/>
  <c r="A540" i="3" s="1"/>
  <c r="A553" i="3" s="1"/>
  <c r="A566" i="3" s="1"/>
  <c r="A579" i="3" s="1"/>
  <c r="A592" i="3" s="1"/>
  <c r="A605" i="3" s="1"/>
  <c r="A618" i="3" s="1"/>
  <c r="A631" i="3" s="1"/>
  <c r="A644" i="3" s="1"/>
  <c r="A657" i="3" s="1"/>
  <c r="A670" i="3" s="1"/>
  <c r="A683" i="3" s="1"/>
  <c r="A696" i="3" s="1"/>
  <c r="A709" i="3" s="1"/>
  <c r="A722" i="3" s="1"/>
  <c r="A735" i="3" s="1"/>
  <c r="A748" i="3" s="1"/>
  <c r="A761" i="3" s="1"/>
  <c r="A774" i="3" s="1"/>
  <c r="A19" i="3"/>
  <c r="A32" i="3" s="1"/>
  <c r="A45" i="3" s="1"/>
  <c r="A58" i="3" s="1"/>
  <c r="A71" i="3" s="1"/>
  <c r="A84" i="3" s="1"/>
  <c r="A97" i="3" s="1"/>
  <c r="A110" i="3" s="1"/>
  <c r="A123" i="3" s="1"/>
  <c r="A136" i="3" s="1"/>
  <c r="A149" i="3" s="1"/>
  <c r="A162" i="3" s="1"/>
  <c r="A175" i="3" s="1"/>
  <c r="A188" i="3" s="1"/>
  <c r="A201" i="3" s="1"/>
  <c r="A214" i="3" s="1"/>
  <c r="A227" i="3" s="1"/>
  <c r="A240" i="3" s="1"/>
  <c r="A253" i="3" s="1"/>
  <c r="A266" i="3" s="1"/>
  <c r="A279" i="3" s="1"/>
  <c r="A292" i="3" s="1"/>
  <c r="A305" i="3" s="1"/>
  <c r="A318" i="3" s="1"/>
  <c r="A331" i="3" s="1"/>
  <c r="A344" i="3" s="1"/>
  <c r="A357" i="3" s="1"/>
  <c r="A370" i="3" s="1"/>
  <c r="A383" i="3" s="1"/>
  <c r="A396" i="3" s="1"/>
  <c r="A409" i="3" s="1"/>
  <c r="A422" i="3" s="1"/>
  <c r="A435" i="3" s="1"/>
  <c r="A448" i="3" s="1"/>
  <c r="A461" i="3" s="1"/>
  <c r="A474" i="3" s="1"/>
  <c r="A487" i="3" s="1"/>
  <c r="A500" i="3" s="1"/>
  <c r="A513" i="3" s="1"/>
  <c r="A526" i="3" s="1"/>
  <c r="A539" i="3" s="1"/>
  <c r="A552" i="3" s="1"/>
  <c r="A565" i="3" s="1"/>
  <c r="A578" i="3" s="1"/>
  <c r="A591" i="3" s="1"/>
  <c r="A604" i="3" s="1"/>
  <c r="A617" i="3" s="1"/>
  <c r="A630" i="3" s="1"/>
  <c r="A643" i="3" s="1"/>
  <c r="A656" i="3" s="1"/>
  <c r="A669" i="3" s="1"/>
  <c r="A682" i="3" s="1"/>
  <c r="A695" i="3" s="1"/>
  <c r="A708" i="3" s="1"/>
  <c r="A721" i="3" s="1"/>
  <c r="A734" i="3" s="1"/>
  <c r="A747" i="3" s="1"/>
  <c r="A760" i="3" s="1"/>
  <c r="A773" i="3" s="1"/>
  <c r="A18" i="3"/>
  <c r="A31" i="3" s="1"/>
  <c r="A44" i="3" s="1"/>
  <c r="A57" i="3" s="1"/>
  <c r="A70" i="3" s="1"/>
  <c r="A83" i="3" s="1"/>
  <c r="A96" i="3" s="1"/>
  <c r="A109" i="3" s="1"/>
  <c r="A122" i="3" s="1"/>
  <c r="A135" i="3" s="1"/>
  <c r="A148" i="3" s="1"/>
  <c r="A161" i="3" s="1"/>
  <c r="A174" i="3" s="1"/>
  <c r="A187" i="3" s="1"/>
  <c r="A200" i="3" s="1"/>
  <c r="A213" i="3" s="1"/>
  <c r="A226" i="3" s="1"/>
  <c r="A239" i="3" s="1"/>
  <c r="A252" i="3" s="1"/>
  <c r="A265" i="3" s="1"/>
  <c r="A278" i="3" s="1"/>
  <c r="A291" i="3" s="1"/>
  <c r="A304" i="3" s="1"/>
  <c r="A317" i="3" s="1"/>
  <c r="A330" i="3" s="1"/>
  <c r="A343" i="3" s="1"/>
  <c r="A356" i="3" s="1"/>
  <c r="A369" i="3" s="1"/>
  <c r="A382" i="3" s="1"/>
  <c r="A395" i="3" s="1"/>
  <c r="A408" i="3" s="1"/>
  <c r="A421" i="3" s="1"/>
  <c r="A434" i="3" s="1"/>
  <c r="A447" i="3" s="1"/>
  <c r="A460" i="3" s="1"/>
  <c r="A473" i="3" s="1"/>
  <c r="A486" i="3" s="1"/>
  <c r="A499" i="3" s="1"/>
  <c r="A512" i="3" s="1"/>
  <c r="A525" i="3" s="1"/>
  <c r="A538" i="3" s="1"/>
  <c r="A551" i="3" s="1"/>
  <c r="A564" i="3" s="1"/>
  <c r="A577" i="3" s="1"/>
  <c r="A590" i="3" s="1"/>
  <c r="A603" i="3" s="1"/>
  <c r="A616" i="3" s="1"/>
  <c r="A629" i="3" s="1"/>
  <c r="A642" i="3" s="1"/>
  <c r="A655" i="3" s="1"/>
  <c r="A668" i="3" s="1"/>
  <c r="A681" i="3" s="1"/>
  <c r="A694" i="3" s="1"/>
  <c r="A707" i="3" s="1"/>
  <c r="A720" i="3" s="1"/>
  <c r="A733" i="3" s="1"/>
  <c r="A746" i="3" s="1"/>
  <c r="A759" i="3" s="1"/>
  <c r="A772" i="3" s="1"/>
  <c r="A17" i="3"/>
  <c r="A30" i="3" s="1"/>
  <c r="A43" i="3" s="1"/>
  <c r="A56" i="3" s="1"/>
  <c r="A69" i="3" s="1"/>
  <c r="A82" i="3" s="1"/>
  <c r="A95" i="3" s="1"/>
  <c r="A108" i="3" s="1"/>
  <c r="A121" i="3" s="1"/>
  <c r="A134" i="3" s="1"/>
  <c r="A147" i="3" s="1"/>
  <c r="A160" i="3" s="1"/>
  <c r="A173" i="3" s="1"/>
  <c r="A186" i="3" s="1"/>
  <c r="A199" i="3" s="1"/>
  <c r="A212" i="3" s="1"/>
  <c r="A225" i="3" s="1"/>
  <c r="A238" i="3" s="1"/>
  <c r="A251" i="3" s="1"/>
  <c r="A264" i="3" s="1"/>
  <c r="A277" i="3" s="1"/>
  <c r="A290" i="3" s="1"/>
  <c r="A303" i="3" s="1"/>
  <c r="A316" i="3" s="1"/>
  <c r="A329" i="3" s="1"/>
  <c r="A342" i="3" s="1"/>
  <c r="A355" i="3" s="1"/>
  <c r="A368" i="3" s="1"/>
  <c r="A381" i="3" s="1"/>
  <c r="A394" i="3" s="1"/>
  <c r="A407" i="3" s="1"/>
  <c r="A420" i="3" s="1"/>
  <c r="A433" i="3" s="1"/>
  <c r="A446" i="3" s="1"/>
  <c r="A459" i="3" s="1"/>
  <c r="A472" i="3" s="1"/>
  <c r="A485" i="3" s="1"/>
  <c r="A498" i="3" s="1"/>
  <c r="A511" i="3" s="1"/>
  <c r="A524" i="3" s="1"/>
  <c r="A537" i="3" s="1"/>
  <c r="A550" i="3" s="1"/>
  <c r="A563" i="3" s="1"/>
  <c r="A576" i="3" s="1"/>
  <c r="A589" i="3" s="1"/>
  <c r="A602" i="3" s="1"/>
  <c r="A615" i="3" s="1"/>
  <c r="A628" i="3" s="1"/>
  <c r="A641" i="3" s="1"/>
  <c r="A654" i="3" s="1"/>
  <c r="A667" i="3" s="1"/>
  <c r="A680" i="3" s="1"/>
  <c r="A693" i="3" s="1"/>
  <c r="A706" i="3" s="1"/>
  <c r="A719" i="3" s="1"/>
  <c r="A732" i="3" s="1"/>
  <c r="A745" i="3" s="1"/>
  <c r="A758" i="3" s="1"/>
  <c r="A771" i="3" s="1"/>
  <c r="A16" i="3"/>
  <c r="A29" i="3" s="1"/>
  <c r="A42" i="3" s="1"/>
  <c r="A55" i="3" s="1"/>
  <c r="A68" i="3" s="1"/>
  <c r="A81" i="3" s="1"/>
  <c r="A94" i="3" s="1"/>
  <c r="A107" i="3" s="1"/>
  <c r="A120" i="3" s="1"/>
  <c r="A133" i="3" s="1"/>
  <c r="A146" i="3" s="1"/>
  <c r="A159" i="3" s="1"/>
  <c r="A172" i="3" s="1"/>
  <c r="A185" i="3" s="1"/>
  <c r="A198" i="3" s="1"/>
  <c r="A211" i="3" s="1"/>
  <c r="A224" i="3" s="1"/>
  <c r="A237" i="3" s="1"/>
  <c r="A250" i="3" s="1"/>
  <c r="A263" i="3" s="1"/>
  <c r="A276" i="3" s="1"/>
  <c r="A289" i="3" s="1"/>
  <c r="A302" i="3" s="1"/>
  <c r="A315" i="3" s="1"/>
  <c r="A328" i="3" s="1"/>
  <c r="A341" i="3" s="1"/>
  <c r="A354" i="3" s="1"/>
  <c r="A367" i="3" s="1"/>
  <c r="A380" i="3" s="1"/>
  <c r="A393" i="3" s="1"/>
  <c r="A406" i="3" s="1"/>
  <c r="A419" i="3" s="1"/>
  <c r="A432" i="3" s="1"/>
  <c r="A445" i="3" s="1"/>
  <c r="A458" i="3" s="1"/>
  <c r="A471" i="3" s="1"/>
  <c r="A484" i="3" s="1"/>
  <c r="A497" i="3" s="1"/>
  <c r="A510" i="3" s="1"/>
  <c r="A523" i="3" s="1"/>
  <c r="A536" i="3" s="1"/>
  <c r="A549" i="3" s="1"/>
  <c r="A562" i="3" s="1"/>
  <c r="A575" i="3" s="1"/>
  <c r="A588" i="3" s="1"/>
  <c r="A601" i="3" s="1"/>
  <c r="A614" i="3" s="1"/>
  <c r="A627" i="3" s="1"/>
  <c r="A640" i="3" s="1"/>
  <c r="A653" i="3" s="1"/>
  <c r="A666" i="3" s="1"/>
  <c r="A679" i="3" s="1"/>
  <c r="A692" i="3" s="1"/>
  <c r="A705" i="3" s="1"/>
  <c r="A718" i="3" s="1"/>
  <c r="A731" i="3" s="1"/>
  <c r="A744" i="3" s="1"/>
  <c r="A757" i="3" s="1"/>
  <c r="A770" i="3" s="1"/>
  <c r="A15" i="3"/>
  <c r="A28" i="3" s="1"/>
  <c r="A41" i="3" s="1"/>
  <c r="A54" i="3" s="1"/>
  <c r="A67" i="3" s="1"/>
  <c r="A80" i="3" s="1"/>
  <c r="A93" i="3" s="1"/>
  <c r="A106" i="3" s="1"/>
  <c r="A119" i="3" s="1"/>
  <c r="A132" i="3" s="1"/>
  <c r="A145" i="3" s="1"/>
  <c r="A158" i="3" s="1"/>
  <c r="A171" i="3" s="1"/>
  <c r="A184" i="3" s="1"/>
  <c r="A197" i="3" s="1"/>
  <c r="A210" i="3" s="1"/>
  <c r="A223" i="3" s="1"/>
  <c r="A236" i="3" s="1"/>
  <c r="A249" i="3" s="1"/>
  <c r="A262" i="3" s="1"/>
  <c r="A275" i="3" s="1"/>
  <c r="A288" i="3" s="1"/>
  <c r="A301" i="3" s="1"/>
  <c r="A314" i="3" s="1"/>
  <c r="A327" i="3" s="1"/>
  <c r="A340" i="3" s="1"/>
  <c r="A353" i="3" s="1"/>
  <c r="A366" i="3" s="1"/>
  <c r="A379" i="3" s="1"/>
  <c r="A392" i="3" s="1"/>
  <c r="A405" i="3" s="1"/>
  <c r="A418" i="3" s="1"/>
  <c r="A431" i="3" s="1"/>
  <c r="A444" i="3" s="1"/>
  <c r="A457" i="3" s="1"/>
  <c r="A470" i="3" s="1"/>
  <c r="A483" i="3" s="1"/>
  <c r="A496" i="3" s="1"/>
  <c r="A509" i="3" s="1"/>
  <c r="A522" i="3" s="1"/>
  <c r="A535" i="3" s="1"/>
  <c r="A548" i="3" s="1"/>
  <c r="A561" i="3" s="1"/>
  <c r="A574" i="3" s="1"/>
  <c r="A587" i="3" s="1"/>
  <c r="A600" i="3" s="1"/>
  <c r="A613" i="3" s="1"/>
  <c r="A626" i="3" s="1"/>
  <c r="A639" i="3" s="1"/>
  <c r="A652" i="3" s="1"/>
  <c r="A665" i="3" s="1"/>
  <c r="A678" i="3" s="1"/>
  <c r="A691" i="3" s="1"/>
  <c r="A704" i="3" s="1"/>
  <c r="A717" i="3" s="1"/>
  <c r="A730" i="3" s="1"/>
  <c r="A743" i="3" s="1"/>
  <c r="A756" i="3" s="1"/>
  <c r="A769" i="3" s="1"/>
  <c r="H68" i="4" l="1"/>
  <c r="H80" i="4"/>
  <c r="H69" i="4"/>
  <c r="H70" i="4"/>
  <c r="H71" i="4"/>
  <c r="H72" i="4"/>
  <c r="H73" i="4"/>
  <c r="H74" i="4"/>
  <c r="H75" i="4"/>
  <c r="D103" i="4"/>
  <c r="F103" i="4" s="1"/>
  <c r="D85" i="4"/>
  <c r="F85" i="4" s="1"/>
  <c r="D97" i="4"/>
  <c r="F97" i="4" s="1"/>
  <c r="D109" i="4"/>
  <c r="F109" i="4" s="1"/>
  <c r="D121" i="4"/>
  <c r="F121" i="4" s="1"/>
  <c r="D104" i="4"/>
  <c r="F104" i="4" s="1"/>
  <c r="D86" i="4"/>
  <c r="F86" i="4" s="1"/>
  <c r="D98" i="4"/>
  <c r="F98" i="4" s="1"/>
  <c r="D110" i="4"/>
  <c r="F110" i="4" s="1"/>
  <c r="D120" i="4"/>
  <c r="F120" i="4" s="1"/>
  <c r="D105" i="4"/>
  <c r="F105" i="4" s="1"/>
  <c r="D87" i="4"/>
  <c r="F87" i="4" s="1"/>
  <c r="D99" i="4"/>
  <c r="F99" i="4" s="1"/>
  <c r="D111" i="4"/>
  <c r="F111" i="4" s="1"/>
  <c r="D88" i="4"/>
  <c r="F88" i="4" s="1"/>
  <c r="D100" i="4"/>
  <c r="F100" i="4" s="1"/>
  <c r="D112" i="4"/>
  <c r="F112" i="4" s="1"/>
  <c r="D89" i="4"/>
  <c r="F89" i="4" s="1"/>
  <c r="D101" i="4"/>
  <c r="F101" i="4" s="1"/>
  <c r="D113" i="4"/>
  <c r="F113" i="4" s="1"/>
  <c r="D90" i="4"/>
  <c r="F90" i="4" s="1"/>
  <c r="D102" i="4"/>
  <c r="F102" i="4" s="1"/>
  <c r="D114" i="4"/>
  <c r="F114" i="4" s="1"/>
  <c r="D92" i="4"/>
  <c r="F92" i="4" s="1"/>
  <c r="A123" i="4"/>
  <c r="E779" i="3"/>
  <c r="F779" i="3"/>
  <c r="G779" i="3"/>
  <c r="H779" i="3"/>
  <c r="I779" i="3"/>
  <c r="J779" i="3"/>
  <c r="K779" i="3"/>
  <c r="L779" i="3"/>
  <c r="M779" i="3"/>
  <c r="N779" i="3"/>
  <c r="B4" i="3"/>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124" i="4" l="1"/>
  <c r="B5" i="3"/>
  <c r="B17" i="3"/>
  <c r="B30" i="3" s="1"/>
  <c r="B43" i="3" s="1"/>
  <c r="B56" i="3" s="1"/>
  <c r="B69" i="3" s="1"/>
  <c r="B82" i="3" s="1"/>
  <c r="B95" i="3" s="1"/>
  <c r="B108" i="3" s="1"/>
  <c r="B121" i="3" s="1"/>
  <c r="B134" i="3" s="1"/>
  <c r="B147" i="3" s="1"/>
  <c r="B160" i="3" s="1"/>
  <c r="B173" i="3" s="1"/>
  <c r="B186" i="3" s="1"/>
  <c r="B199" i="3" s="1"/>
  <c r="B212" i="3" s="1"/>
  <c r="B225" i="3" s="1"/>
  <c r="B238" i="3" s="1"/>
  <c r="B251" i="3" s="1"/>
  <c r="B264" i="3" s="1"/>
  <c r="B277" i="3" s="1"/>
  <c r="B290" i="3" s="1"/>
  <c r="B303" i="3" s="1"/>
  <c r="B316" i="3" s="1"/>
  <c r="B329" i="3" s="1"/>
  <c r="B342" i="3" s="1"/>
  <c r="B355" i="3" s="1"/>
  <c r="B368" i="3" s="1"/>
  <c r="B381" i="3" s="1"/>
  <c r="B394" i="3" s="1"/>
  <c r="B407" i="3" s="1"/>
  <c r="B420" i="3" s="1"/>
  <c r="B433" i="3" s="1"/>
  <c r="B446" i="3" s="1"/>
  <c r="B459" i="3" s="1"/>
  <c r="B472" i="3" s="1"/>
  <c r="B485" i="3" s="1"/>
  <c r="B498" i="3" s="1"/>
  <c r="B511" i="3" s="1"/>
  <c r="B524" i="3" s="1"/>
  <c r="B537" i="3" s="1"/>
  <c r="B550" i="3" s="1"/>
  <c r="B563" i="3" s="1"/>
  <c r="B576" i="3" s="1"/>
  <c r="B589" i="3" s="1"/>
  <c r="B602" i="3" s="1"/>
  <c r="B615" i="3" s="1"/>
  <c r="B628" i="3" s="1"/>
  <c r="B641" i="3" s="1"/>
  <c r="B654" i="3" s="1"/>
  <c r="B667" i="3" s="1"/>
  <c r="B680" i="3" s="1"/>
  <c r="B693" i="3" s="1"/>
  <c r="B706" i="3" s="1"/>
  <c r="B719" i="3" s="1"/>
  <c r="B732" i="3" s="1"/>
  <c r="B745" i="3" s="1"/>
  <c r="B758" i="3" s="1"/>
  <c r="B771" i="3" s="1"/>
  <c r="A125" i="4" l="1"/>
  <c r="B6" i="3"/>
  <c r="B18" i="3"/>
  <c r="B31" i="3" s="1"/>
  <c r="B44" i="3" s="1"/>
  <c r="B57" i="3" s="1"/>
  <c r="B70" i="3" s="1"/>
  <c r="B83" i="3" s="1"/>
  <c r="B96" i="3" s="1"/>
  <c r="B109" i="3" s="1"/>
  <c r="B122" i="3" s="1"/>
  <c r="B135" i="3" s="1"/>
  <c r="B148" i="3" s="1"/>
  <c r="B161" i="3" s="1"/>
  <c r="B174" i="3" s="1"/>
  <c r="B187" i="3" s="1"/>
  <c r="B200" i="3" s="1"/>
  <c r="B213" i="3" s="1"/>
  <c r="B226" i="3" s="1"/>
  <c r="B239" i="3" s="1"/>
  <c r="B252" i="3" s="1"/>
  <c r="B265" i="3" s="1"/>
  <c r="B278" i="3" s="1"/>
  <c r="B291" i="3" s="1"/>
  <c r="B304" i="3" s="1"/>
  <c r="B317" i="3" s="1"/>
  <c r="B330" i="3" s="1"/>
  <c r="B343" i="3" s="1"/>
  <c r="B356" i="3" s="1"/>
  <c r="B369" i="3" s="1"/>
  <c r="B382" i="3" s="1"/>
  <c r="B395" i="3" s="1"/>
  <c r="B408" i="3" s="1"/>
  <c r="B421" i="3" s="1"/>
  <c r="B434" i="3" s="1"/>
  <c r="B447" i="3" s="1"/>
  <c r="B460" i="3" s="1"/>
  <c r="B473" i="3" s="1"/>
  <c r="B486" i="3" s="1"/>
  <c r="B499" i="3" s="1"/>
  <c r="B512" i="3" s="1"/>
  <c r="B525" i="3" s="1"/>
  <c r="B538" i="3" s="1"/>
  <c r="B551" i="3" s="1"/>
  <c r="B564" i="3" s="1"/>
  <c r="B577" i="3" s="1"/>
  <c r="B590" i="3" s="1"/>
  <c r="B603" i="3" s="1"/>
  <c r="B616" i="3" s="1"/>
  <c r="B629" i="3" s="1"/>
  <c r="B642" i="3" s="1"/>
  <c r="B655" i="3" s="1"/>
  <c r="B668" i="3" s="1"/>
  <c r="B681" i="3" s="1"/>
  <c r="B694" i="3" s="1"/>
  <c r="B707" i="3" s="1"/>
  <c r="B720" i="3" s="1"/>
  <c r="B733" i="3" s="1"/>
  <c r="B746" i="3" s="1"/>
  <c r="B759" i="3" s="1"/>
  <c r="B772" i="3" s="1"/>
  <c r="A126" i="4" l="1"/>
  <c r="B7" i="3"/>
  <c r="B19" i="3"/>
  <c r="B32" i="3" s="1"/>
  <c r="B45" i="3" s="1"/>
  <c r="B58" i="3" s="1"/>
  <c r="B71" i="3" s="1"/>
  <c r="B84" i="3" s="1"/>
  <c r="B97" i="3" s="1"/>
  <c r="B110" i="3" s="1"/>
  <c r="B123" i="3" s="1"/>
  <c r="B136" i="3" s="1"/>
  <c r="B149" i="3" s="1"/>
  <c r="B162" i="3" s="1"/>
  <c r="B175" i="3" s="1"/>
  <c r="B188" i="3" s="1"/>
  <c r="B201" i="3" s="1"/>
  <c r="B214" i="3" s="1"/>
  <c r="B227" i="3" s="1"/>
  <c r="B240" i="3" s="1"/>
  <c r="B253" i="3" s="1"/>
  <c r="B266" i="3" s="1"/>
  <c r="B279" i="3" s="1"/>
  <c r="B292" i="3" s="1"/>
  <c r="B305" i="3" s="1"/>
  <c r="B318" i="3" s="1"/>
  <c r="B331" i="3" s="1"/>
  <c r="B344" i="3" s="1"/>
  <c r="B357" i="3" s="1"/>
  <c r="B370" i="3" s="1"/>
  <c r="B383" i="3" s="1"/>
  <c r="B396" i="3" s="1"/>
  <c r="B409" i="3" s="1"/>
  <c r="B422" i="3" s="1"/>
  <c r="B435" i="3" s="1"/>
  <c r="B448" i="3" s="1"/>
  <c r="B461" i="3" s="1"/>
  <c r="B474" i="3" s="1"/>
  <c r="B487" i="3" s="1"/>
  <c r="B500" i="3" s="1"/>
  <c r="B513" i="3" s="1"/>
  <c r="B526" i="3" s="1"/>
  <c r="B539" i="3" s="1"/>
  <c r="B552" i="3" s="1"/>
  <c r="B565" i="3" s="1"/>
  <c r="B578" i="3" s="1"/>
  <c r="B591" i="3" s="1"/>
  <c r="B604" i="3" s="1"/>
  <c r="B617" i="3" s="1"/>
  <c r="B630" i="3" s="1"/>
  <c r="B643" i="3" s="1"/>
  <c r="B656" i="3" s="1"/>
  <c r="B669" i="3" s="1"/>
  <c r="B682" i="3" s="1"/>
  <c r="B695" i="3" s="1"/>
  <c r="B708" i="3" s="1"/>
  <c r="B721" i="3" s="1"/>
  <c r="B734" i="3" s="1"/>
  <c r="B747" i="3" s="1"/>
  <c r="B760" i="3" s="1"/>
  <c r="B773" i="3" s="1"/>
  <c r="A127" i="4" l="1"/>
  <c r="B8" i="3"/>
  <c r="B20" i="3"/>
  <c r="B33" i="3" s="1"/>
  <c r="B46" i="3" s="1"/>
  <c r="B59" i="3" s="1"/>
  <c r="B72" i="3" s="1"/>
  <c r="B85" i="3" s="1"/>
  <c r="B98" i="3" s="1"/>
  <c r="B111" i="3" s="1"/>
  <c r="B124" i="3" s="1"/>
  <c r="B137" i="3" s="1"/>
  <c r="B150" i="3" s="1"/>
  <c r="B163" i="3" s="1"/>
  <c r="B176" i="3" s="1"/>
  <c r="B189" i="3" s="1"/>
  <c r="B202" i="3" s="1"/>
  <c r="B215" i="3" s="1"/>
  <c r="B228" i="3" s="1"/>
  <c r="B241" i="3" s="1"/>
  <c r="B254" i="3" s="1"/>
  <c r="B267" i="3" s="1"/>
  <c r="B280" i="3" s="1"/>
  <c r="B293" i="3" s="1"/>
  <c r="B306" i="3" s="1"/>
  <c r="B319" i="3" s="1"/>
  <c r="B332" i="3" s="1"/>
  <c r="B345" i="3" s="1"/>
  <c r="B358" i="3" s="1"/>
  <c r="B371" i="3" s="1"/>
  <c r="B384" i="3" s="1"/>
  <c r="B397" i="3" s="1"/>
  <c r="B410" i="3" s="1"/>
  <c r="B423" i="3" s="1"/>
  <c r="B436" i="3" s="1"/>
  <c r="B449" i="3" s="1"/>
  <c r="B462" i="3" s="1"/>
  <c r="B475" i="3" s="1"/>
  <c r="B488" i="3" s="1"/>
  <c r="B501" i="3" s="1"/>
  <c r="B514" i="3" s="1"/>
  <c r="B527" i="3" s="1"/>
  <c r="B540" i="3" s="1"/>
  <c r="B553" i="3" s="1"/>
  <c r="B566" i="3" s="1"/>
  <c r="B579" i="3" s="1"/>
  <c r="B592" i="3" s="1"/>
  <c r="B605" i="3" s="1"/>
  <c r="B618" i="3" s="1"/>
  <c r="B631" i="3" s="1"/>
  <c r="B644" i="3" s="1"/>
  <c r="B657" i="3" s="1"/>
  <c r="B670" i="3" s="1"/>
  <c r="B683" i="3" s="1"/>
  <c r="B696" i="3" s="1"/>
  <c r="B709" i="3" s="1"/>
  <c r="B722" i="3" s="1"/>
  <c r="B735" i="3" s="1"/>
  <c r="B748" i="3" s="1"/>
  <c r="B761" i="3" s="1"/>
  <c r="B774" i="3" s="1"/>
  <c r="A128" i="4" l="1"/>
  <c r="B9" i="3"/>
  <c r="B21" i="3"/>
  <c r="B34" i="3" s="1"/>
  <c r="B47" i="3" s="1"/>
  <c r="B60" i="3" s="1"/>
  <c r="B73" i="3" s="1"/>
  <c r="B86" i="3" s="1"/>
  <c r="B99" i="3" s="1"/>
  <c r="B112" i="3" s="1"/>
  <c r="B125" i="3" s="1"/>
  <c r="B138" i="3" s="1"/>
  <c r="B151" i="3" s="1"/>
  <c r="B164" i="3" s="1"/>
  <c r="B177" i="3" s="1"/>
  <c r="B190" i="3" s="1"/>
  <c r="B203" i="3" s="1"/>
  <c r="B216" i="3" s="1"/>
  <c r="B229" i="3" s="1"/>
  <c r="B242" i="3" s="1"/>
  <c r="B255" i="3" s="1"/>
  <c r="B268" i="3" s="1"/>
  <c r="B281" i="3" s="1"/>
  <c r="B294" i="3" s="1"/>
  <c r="B307" i="3" s="1"/>
  <c r="B320" i="3" s="1"/>
  <c r="B333" i="3" s="1"/>
  <c r="B346" i="3" s="1"/>
  <c r="B359" i="3" s="1"/>
  <c r="B372" i="3" s="1"/>
  <c r="B385" i="3" s="1"/>
  <c r="B398" i="3" s="1"/>
  <c r="B411" i="3" s="1"/>
  <c r="B424" i="3" s="1"/>
  <c r="B437" i="3" s="1"/>
  <c r="B450" i="3" s="1"/>
  <c r="B463" i="3" s="1"/>
  <c r="B476" i="3" s="1"/>
  <c r="B489" i="3" s="1"/>
  <c r="B502" i="3" s="1"/>
  <c r="B515" i="3" s="1"/>
  <c r="B528" i="3" s="1"/>
  <c r="B541" i="3" s="1"/>
  <c r="B554" i="3" s="1"/>
  <c r="B567" i="3" s="1"/>
  <c r="B580" i="3" s="1"/>
  <c r="B593" i="3" s="1"/>
  <c r="B606" i="3" s="1"/>
  <c r="B619" i="3" s="1"/>
  <c r="B632" i="3" s="1"/>
  <c r="B645" i="3" s="1"/>
  <c r="B658" i="3" s="1"/>
  <c r="B671" i="3" s="1"/>
  <c r="B684" i="3" s="1"/>
  <c r="B697" i="3" s="1"/>
  <c r="B710" i="3" s="1"/>
  <c r="B723" i="3" s="1"/>
  <c r="B736" i="3" s="1"/>
  <c r="B749" i="3" s="1"/>
  <c r="B762" i="3" s="1"/>
  <c r="B775" i="3" s="1"/>
  <c r="A129" i="4" l="1"/>
  <c r="B10" i="3"/>
  <c r="B22" i="3"/>
  <c r="B35" i="3" s="1"/>
  <c r="B48" i="3" s="1"/>
  <c r="B61" i="3" s="1"/>
  <c r="B74" i="3" s="1"/>
  <c r="B87" i="3" s="1"/>
  <c r="B100" i="3" s="1"/>
  <c r="B113" i="3" s="1"/>
  <c r="B126" i="3" s="1"/>
  <c r="B139" i="3" s="1"/>
  <c r="B152" i="3" s="1"/>
  <c r="B165" i="3" s="1"/>
  <c r="B178" i="3" s="1"/>
  <c r="B191" i="3" s="1"/>
  <c r="B204" i="3" s="1"/>
  <c r="B217" i="3" s="1"/>
  <c r="B230" i="3" s="1"/>
  <c r="B243" i="3" s="1"/>
  <c r="B256" i="3" s="1"/>
  <c r="B269" i="3" s="1"/>
  <c r="B282" i="3" s="1"/>
  <c r="B295" i="3" s="1"/>
  <c r="B308" i="3" s="1"/>
  <c r="B321" i="3" s="1"/>
  <c r="B334" i="3" s="1"/>
  <c r="B347" i="3" s="1"/>
  <c r="B360" i="3" s="1"/>
  <c r="B373" i="3" s="1"/>
  <c r="B386" i="3" s="1"/>
  <c r="B399" i="3" s="1"/>
  <c r="B412" i="3" s="1"/>
  <c r="B425" i="3" s="1"/>
  <c r="B438" i="3" s="1"/>
  <c r="B451" i="3" s="1"/>
  <c r="B464" i="3" s="1"/>
  <c r="B477" i="3" s="1"/>
  <c r="B490" i="3" s="1"/>
  <c r="B503" i="3" s="1"/>
  <c r="B516" i="3" s="1"/>
  <c r="B529" i="3" s="1"/>
  <c r="B542" i="3" s="1"/>
  <c r="B555" i="3" s="1"/>
  <c r="B568" i="3" s="1"/>
  <c r="B581" i="3" s="1"/>
  <c r="B594" i="3" s="1"/>
  <c r="B607" i="3" s="1"/>
  <c r="B620" i="3" s="1"/>
  <c r="B633" i="3" s="1"/>
  <c r="B646" i="3" s="1"/>
  <c r="B659" i="3" s="1"/>
  <c r="B672" i="3" s="1"/>
  <c r="B685" i="3" s="1"/>
  <c r="B698" i="3" s="1"/>
  <c r="B711" i="3" s="1"/>
  <c r="B724" i="3" s="1"/>
  <c r="B737" i="3" s="1"/>
  <c r="B750" i="3" s="1"/>
  <c r="B763" i="3" s="1"/>
  <c r="B776" i="3" s="1"/>
  <c r="A130" i="4" l="1"/>
  <c r="B11" i="3"/>
  <c r="B23" i="3"/>
  <c r="B36" i="3" s="1"/>
  <c r="B49" i="3" s="1"/>
  <c r="B62" i="3" s="1"/>
  <c r="B75" i="3" s="1"/>
  <c r="B88" i="3" s="1"/>
  <c r="B101" i="3" s="1"/>
  <c r="B114" i="3" s="1"/>
  <c r="B127" i="3" s="1"/>
  <c r="B140" i="3" s="1"/>
  <c r="B153" i="3" s="1"/>
  <c r="B166" i="3" s="1"/>
  <c r="B179" i="3" s="1"/>
  <c r="B192" i="3" s="1"/>
  <c r="B205" i="3" s="1"/>
  <c r="B218" i="3" s="1"/>
  <c r="B231" i="3" s="1"/>
  <c r="B244" i="3" s="1"/>
  <c r="B257" i="3" s="1"/>
  <c r="B270" i="3" s="1"/>
  <c r="B283" i="3" s="1"/>
  <c r="B296" i="3" s="1"/>
  <c r="B309" i="3" s="1"/>
  <c r="B322" i="3" s="1"/>
  <c r="B335" i="3" s="1"/>
  <c r="B348" i="3" s="1"/>
  <c r="B361" i="3" s="1"/>
  <c r="B374" i="3" s="1"/>
  <c r="B387" i="3" s="1"/>
  <c r="B400" i="3" s="1"/>
  <c r="B413" i="3" s="1"/>
  <c r="B426" i="3" s="1"/>
  <c r="B439" i="3" s="1"/>
  <c r="B452" i="3" s="1"/>
  <c r="B465" i="3" s="1"/>
  <c r="B478" i="3" s="1"/>
  <c r="B491" i="3" s="1"/>
  <c r="B504" i="3" s="1"/>
  <c r="B517" i="3" s="1"/>
  <c r="B530" i="3" s="1"/>
  <c r="B543" i="3" s="1"/>
  <c r="B556" i="3" s="1"/>
  <c r="B569" i="3" s="1"/>
  <c r="B582" i="3" s="1"/>
  <c r="B595" i="3" s="1"/>
  <c r="B608" i="3" s="1"/>
  <c r="B621" i="3" s="1"/>
  <c r="B634" i="3" s="1"/>
  <c r="B647" i="3" s="1"/>
  <c r="B660" i="3" s="1"/>
  <c r="B673" i="3" s="1"/>
  <c r="B686" i="3" s="1"/>
  <c r="B699" i="3" s="1"/>
  <c r="B712" i="3" s="1"/>
  <c r="B725" i="3" s="1"/>
  <c r="B738" i="3" s="1"/>
  <c r="B751" i="3" s="1"/>
  <c r="B764" i="3" s="1"/>
  <c r="B777" i="3" s="1"/>
  <c r="A131" i="4" l="1"/>
  <c r="B12" i="3"/>
  <c r="B24" i="3"/>
  <c r="B37" i="3" s="1"/>
  <c r="B50" i="3" s="1"/>
  <c r="B63" i="3" s="1"/>
  <c r="B76" i="3" s="1"/>
  <c r="B89" i="3" s="1"/>
  <c r="B102" i="3" s="1"/>
  <c r="B115" i="3" s="1"/>
  <c r="B128" i="3" s="1"/>
  <c r="B141" i="3" s="1"/>
  <c r="B154" i="3" s="1"/>
  <c r="B167" i="3" s="1"/>
  <c r="B180" i="3" s="1"/>
  <c r="B193" i="3" s="1"/>
  <c r="B206" i="3" s="1"/>
  <c r="B219" i="3" s="1"/>
  <c r="B232" i="3" s="1"/>
  <c r="B245" i="3" s="1"/>
  <c r="B258" i="3" s="1"/>
  <c r="B271" i="3" s="1"/>
  <c r="B284" i="3" s="1"/>
  <c r="B297" i="3" s="1"/>
  <c r="B310" i="3" s="1"/>
  <c r="B323" i="3" s="1"/>
  <c r="B336" i="3" s="1"/>
  <c r="B349" i="3" s="1"/>
  <c r="B362" i="3" s="1"/>
  <c r="B375" i="3" s="1"/>
  <c r="B388" i="3" s="1"/>
  <c r="B401" i="3" s="1"/>
  <c r="B414" i="3" s="1"/>
  <c r="B427" i="3" s="1"/>
  <c r="B440" i="3" s="1"/>
  <c r="B453" i="3" s="1"/>
  <c r="B466" i="3" s="1"/>
  <c r="B479" i="3" s="1"/>
  <c r="B492" i="3" s="1"/>
  <c r="B505" i="3" s="1"/>
  <c r="B518" i="3" s="1"/>
  <c r="B531" i="3" s="1"/>
  <c r="B544" i="3" s="1"/>
  <c r="B557" i="3" s="1"/>
  <c r="B570" i="3" s="1"/>
  <c r="B583" i="3" s="1"/>
  <c r="B596" i="3" s="1"/>
  <c r="B609" i="3" s="1"/>
  <c r="B622" i="3" s="1"/>
  <c r="B635" i="3" s="1"/>
  <c r="B648" i="3" s="1"/>
  <c r="B661" i="3" s="1"/>
  <c r="B674" i="3" s="1"/>
  <c r="B687" i="3" s="1"/>
  <c r="B700" i="3" s="1"/>
  <c r="B713" i="3" s="1"/>
  <c r="B726" i="3" s="1"/>
  <c r="B739" i="3" s="1"/>
  <c r="B752" i="3" s="1"/>
  <c r="B765" i="3" s="1"/>
  <c r="A132" i="4" l="1"/>
  <c r="B13" i="3"/>
  <c r="B26" i="3" s="1"/>
  <c r="B39" i="3" s="1"/>
  <c r="B52" i="3" s="1"/>
  <c r="B65" i="3" s="1"/>
  <c r="B78" i="3" s="1"/>
  <c r="B91" i="3" s="1"/>
  <c r="B104" i="3" s="1"/>
  <c r="B117" i="3" s="1"/>
  <c r="B130" i="3" s="1"/>
  <c r="B143" i="3" s="1"/>
  <c r="B156" i="3" s="1"/>
  <c r="B169" i="3" s="1"/>
  <c r="B182" i="3" s="1"/>
  <c r="B195" i="3" s="1"/>
  <c r="B208" i="3" s="1"/>
  <c r="B221" i="3" s="1"/>
  <c r="B234" i="3" s="1"/>
  <c r="B247" i="3" s="1"/>
  <c r="B260" i="3" s="1"/>
  <c r="B273" i="3" s="1"/>
  <c r="B286" i="3" s="1"/>
  <c r="B299" i="3" s="1"/>
  <c r="B312" i="3" s="1"/>
  <c r="B325" i="3" s="1"/>
  <c r="B338" i="3" s="1"/>
  <c r="B351" i="3" s="1"/>
  <c r="B364" i="3" s="1"/>
  <c r="B377" i="3" s="1"/>
  <c r="B390" i="3" s="1"/>
  <c r="B403" i="3" s="1"/>
  <c r="B416" i="3" s="1"/>
  <c r="B429" i="3" s="1"/>
  <c r="B442" i="3" s="1"/>
  <c r="B455" i="3" s="1"/>
  <c r="B468" i="3" s="1"/>
  <c r="B481" i="3" s="1"/>
  <c r="B494" i="3" s="1"/>
  <c r="B507" i="3" s="1"/>
  <c r="B520" i="3" s="1"/>
  <c r="B533" i="3" s="1"/>
  <c r="B546" i="3" s="1"/>
  <c r="B559" i="3" s="1"/>
  <c r="B572" i="3" s="1"/>
  <c r="B585" i="3" s="1"/>
  <c r="B598" i="3" s="1"/>
  <c r="B611" i="3" s="1"/>
  <c r="B624" i="3" s="1"/>
  <c r="B637" i="3" s="1"/>
  <c r="B650" i="3" s="1"/>
  <c r="B663" i="3" s="1"/>
  <c r="B676" i="3" s="1"/>
  <c r="B689" i="3" s="1"/>
  <c r="B702" i="3" s="1"/>
  <c r="B715" i="3" s="1"/>
  <c r="B728" i="3" s="1"/>
  <c r="B741" i="3" s="1"/>
  <c r="B754" i="3" s="1"/>
  <c r="B767" i="3" s="1"/>
  <c r="B25" i="3"/>
  <c r="B38" i="3" s="1"/>
  <c r="B51" i="3" s="1"/>
  <c r="B64" i="3" s="1"/>
  <c r="B77" i="3" s="1"/>
  <c r="B90" i="3" s="1"/>
  <c r="B103" i="3" s="1"/>
  <c r="B116" i="3" s="1"/>
  <c r="B129" i="3" s="1"/>
  <c r="B142" i="3" s="1"/>
  <c r="B155" i="3" s="1"/>
  <c r="B168" i="3" s="1"/>
  <c r="B181" i="3" s="1"/>
  <c r="B194" i="3" s="1"/>
  <c r="B207" i="3" s="1"/>
  <c r="B220" i="3" s="1"/>
  <c r="B233" i="3" s="1"/>
  <c r="B246" i="3" s="1"/>
  <c r="B259" i="3" s="1"/>
  <c r="B272" i="3" s="1"/>
  <c r="B285" i="3" s="1"/>
  <c r="B298" i="3" s="1"/>
  <c r="B311" i="3" s="1"/>
  <c r="B324" i="3" s="1"/>
  <c r="B337" i="3" s="1"/>
  <c r="B350" i="3" s="1"/>
  <c r="B363" i="3" s="1"/>
  <c r="B376" i="3" s="1"/>
  <c r="B389" i="3" s="1"/>
  <c r="B402" i="3" s="1"/>
  <c r="B415" i="3" s="1"/>
  <c r="B428" i="3" s="1"/>
  <c r="B441" i="3" s="1"/>
  <c r="B454" i="3" s="1"/>
  <c r="B467" i="3" s="1"/>
  <c r="B480" i="3" s="1"/>
  <c r="B493" i="3" s="1"/>
  <c r="B506" i="3" s="1"/>
  <c r="B519" i="3" s="1"/>
  <c r="B532" i="3" s="1"/>
  <c r="B545" i="3" s="1"/>
  <c r="B558" i="3" s="1"/>
  <c r="B571" i="3" s="1"/>
  <c r="B584" i="3" s="1"/>
  <c r="B597" i="3" s="1"/>
  <c r="B610" i="3" s="1"/>
  <c r="B623" i="3" s="1"/>
  <c r="B636" i="3" s="1"/>
  <c r="B649" i="3" s="1"/>
  <c r="B662" i="3" s="1"/>
  <c r="B675" i="3" s="1"/>
  <c r="B688" i="3" s="1"/>
  <c r="B701" i="3" s="1"/>
  <c r="B714" i="3" s="1"/>
  <c r="B727" i="3" s="1"/>
  <c r="B740" i="3" s="1"/>
  <c r="B753" i="3" s="1"/>
  <c r="B766" i="3" s="1"/>
  <c r="A133" i="4" l="1"/>
  <c r="A134" i="4" l="1"/>
  <c r="A135" i="4" l="1"/>
  <c r="A136" i="4" l="1"/>
  <c r="A137" i="4" l="1"/>
  <c r="A138" i="4" l="1"/>
  <c r="A139" i="4" l="1"/>
  <c r="A140" i="4" l="1"/>
  <c r="A141" i="4" l="1"/>
  <c r="A142" i="4" l="1"/>
  <c r="A143" i="4" l="1"/>
  <c r="A144" i="4" l="1"/>
  <c r="A145" i="4" l="1"/>
  <c r="A146" i="4" l="1"/>
  <c r="A147" i="4" l="1"/>
  <c r="A148" i="4" l="1"/>
  <c r="A149" i="4" l="1"/>
  <c r="A150" i="4" l="1"/>
  <c r="A151" i="4" l="1"/>
  <c r="A152" i="4" l="1"/>
  <c r="A153" i="4" l="1"/>
  <c r="A154" i="4" l="1"/>
  <c r="A155" i="4" l="1"/>
  <c r="A156" i="4" l="1"/>
  <c r="A157" i="4" l="1"/>
  <c r="A158" i="4" l="1"/>
  <c r="A159" i="4" l="1"/>
  <c r="A160" i="4" l="1"/>
  <c r="A161" i="4" l="1"/>
  <c r="A162" i="4" l="1"/>
  <c r="A163" i="4" l="1"/>
  <c r="A164" i="4" l="1"/>
  <c r="A165" i="4" l="1"/>
  <c r="A166" i="4" l="1"/>
  <c r="A167" i="4" l="1"/>
  <c r="A168" i="4" l="1"/>
  <c r="A169" i="4" l="1"/>
  <c r="A170" i="4" l="1"/>
  <c r="A171" i="4" l="1"/>
  <c r="A172" i="4" l="1"/>
  <c r="A173" i="4" l="1"/>
  <c r="A174" i="4" l="1"/>
  <c r="A175" i="4" l="1"/>
  <c r="A176" i="4" l="1"/>
  <c r="A177" i="4" l="1"/>
  <c r="A178" i="4" l="1"/>
  <c r="A179" i="4" l="1"/>
  <c r="A180" i="4" l="1"/>
  <c r="A181" i="4" l="1"/>
  <c r="A182" i="4" l="1"/>
  <c r="A183" i="4" l="1"/>
  <c r="A184" i="4" l="1"/>
  <c r="A185" i="4" l="1"/>
  <c r="A186" i="4" l="1"/>
  <c r="A187" i="4" l="1"/>
  <c r="A188" i="4" l="1"/>
  <c r="A189" i="4" l="1"/>
  <c r="A190" i="4" l="1"/>
  <c r="A191" i="4" l="1"/>
  <c r="A192" i="4" l="1"/>
  <c r="A193" i="4" l="1"/>
  <c r="A194" i="4" l="1"/>
  <c r="A195" i="4" l="1"/>
  <c r="A196" i="4" l="1"/>
  <c r="A197" i="4" l="1"/>
  <c r="A198" i="4" l="1"/>
  <c r="A199" i="4" l="1"/>
  <c r="A200" i="4" l="1"/>
  <c r="A201" i="4" l="1"/>
  <c r="A202" i="4" l="1"/>
  <c r="A203" i="4" l="1"/>
  <c r="A204" i="4" l="1"/>
  <c r="A205" i="4" l="1"/>
  <c r="A206" i="4" l="1"/>
  <c r="A207" i="4" l="1"/>
  <c r="A208" i="4" l="1"/>
  <c r="A209" i="4" l="1"/>
  <c r="A210" i="4" l="1"/>
  <c r="A211" i="4" l="1"/>
  <c r="A212" i="4" l="1"/>
  <c r="A213" i="4" l="1"/>
  <c r="A214" i="4" l="1"/>
  <c r="A215" i="4" l="1"/>
  <c r="A216" i="4" l="1"/>
  <c r="A217" i="4" l="1"/>
  <c r="A218" i="4" l="1"/>
  <c r="A219" i="4" l="1"/>
  <c r="A220" i="4" l="1"/>
  <c r="A221" i="4" l="1"/>
  <c r="A222" i="4" l="1"/>
  <c r="A223" i="4" l="1"/>
  <c r="A224" i="4" l="1"/>
  <c r="A225" i="4" l="1"/>
  <c r="A226" i="4" l="1"/>
  <c r="A227" i="4" l="1"/>
  <c r="A228" i="4" l="1"/>
  <c r="A229" i="4" l="1"/>
  <c r="A230" i="4" l="1"/>
  <c r="A231" i="4" l="1"/>
  <c r="A232" i="4" l="1"/>
  <c r="A233" i="4" l="1"/>
  <c r="A234" i="4" l="1"/>
  <c r="A235" i="4" l="1"/>
  <c r="A236" i="4" l="1"/>
  <c r="A237" i="4" l="1"/>
  <c r="A238" i="4" l="1"/>
  <c r="A239" i="4" l="1"/>
  <c r="A240" i="4" l="1"/>
  <c r="A241" i="4" l="1"/>
  <c r="A242" i="4" l="1"/>
  <c r="A243" i="4" l="1"/>
  <c r="A244" i="4" l="1"/>
  <c r="A245" i="4" l="1"/>
  <c r="A246" i="4" l="1"/>
  <c r="A247" i="4" l="1"/>
  <c r="A248" i="4" l="1"/>
  <c r="A249" i="4" l="1"/>
  <c r="A250" i="4" l="1"/>
  <c r="A251"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tc={17FC6809-3A82-4C68-B763-FC7C39B3DE93}</author>
  </authors>
  <commentList>
    <comment ref="D1" authorId="0" shapeId="0" xr:uid="{17FC6809-3A82-4C68-B763-FC7C39B3DE93}">
      <text>
        <t>[Threaded comment]
Your version of Excel allows you to read this threaded comment; however, any edits to it will get removed if the file is opened in a newer version of Excel. Learn more: https://go.microsoft.com/fwlink/?linkid=870924
Comment:
    https://www.nasdaq.com/market-activity/commodities/lbs/historical</t>
      </text>
    </comment>
  </commentList>
</comments>
</file>

<file path=xl/sharedStrings.xml><?xml version="1.0" encoding="utf-8"?>
<sst xmlns="http://schemas.openxmlformats.org/spreadsheetml/2006/main" count="24785" uniqueCount="480">
  <si>
    <t>Year</t>
  </si>
  <si>
    <t>Exchange Rate (US to CDN)</t>
  </si>
  <si>
    <t>British Columbia Interior</t>
  </si>
  <si>
    <t>North American Product Classification System (NAPCS)</t>
  </si>
  <si>
    <t>Index, 2010=100</t>
  </si>
  <si>
    <t>Motor gasoline  [26121]</t>
  </si>
  <si>
    <t>..</t>
  </si>
  <si>
    <t>Diesel fuel  [26122]</t>
  </si>
  <si>
    <t>Jet fuel  [26131]</t>
  </si>
  <si>
    <t>Kerosene (except jet fuel)  [261321]</t>
  </si>
  <si>
    <t>Light fuel oils (except kerosene and diesel)  [261322]</t>
  </si>
  <si>
    <t>Heavy fuel oils  [26133]</t>
  </si>
  <si>
    <t>Asphalt (except natural)  [262111]</t>
  </si>
  <si>
    <t>Mixed fertilizers  [272114]</t>
  </si>
  <si>
    <t>Softwood lumber of spruce, pine and fir (except tongue and groove and other edge worked lumber)  [241121]</t>
  </si>
  <si>
    <t>Softwood lumber of hemlock fir (except tongue and groove and other edge worked lumber)  [241122]</t>
  </si>
  <si>
    <t>Softwood lumber of Douglas fir and Western larch (except tongue and groove and other edge worked lumber)  [241123]</t>
  </si>
  <si>
    <t>99.5E</t>
  </si>
  <si>
    <t>101.7E</t>
  </si>
  <si>
    <t>98.1E</t>
  </si>
  <si>
    <t>102.6E</t>
  </si>
  <si>
    <t>100.7E</t>
  </si>
  <si>
    <t>100.6E</t>
  </si>
  <si>
    <t>100.5E</t>
  </si>
  <si>
    <t>99.2E</t>
  </si>
  <si>
    <t>99.4E</t>
  </si>
  <si>
    <t>98.6E</t>
  </si>
  <si>
    <t>99.8E</t>
  </si>
  <si>
    <t>100.3E</t>
  </si>
  <si>
    <t>101.4E</t>
  </si>
  <si>
    <t>97.6E</t>
  </si>
  <si>
    <t>96.5E</t>
  </si>
  <si>
    <t>97.1E</t>
  </si>
  <si>
    <t>96.3E</t>
  </si>
  <si>
    <t>98.0E</t>
  </si>
  <si>
    <t>99.3E</t>
  </si>
  <si>
    <t>100.4E</t>
  </si>
  <si>
    <t>100.8E</t>
  </si>
  <si>
    <t>100.0E</t>
  </si>
  <si>
    <t>98.9E</t>
  </si>
  <si>
    <t>98.7E</t>
  </si>
  <si>
    <t>100.9E</t>
  </si>
  <si>
    <t>98.8E</t>
  </si>
  <si>
    <t>97.8E</t>
  </si>
  <si>
    <t>98.3E</t>
  </si>
  <si>
    <t>96.4E</t>
  </si>
  <si>
    <t>99.1E</t>
  </si>
  <si>
    <t>98.5E</t>
  </si>
  <si>
    <t>94.1E</t>
  </si>
  <si>
    <t>99.0E</t>
  </si>
  <si>
    <t>102.1E</t>
  </si>
  <si>
    <t>102.7E</t>
  </si>
  <si>
    <t>103.2E</t>
  </si>
  <si>
    <t>102.4E</t>
  </si>
  <si>
    <t>102.5E</t>
  </si>
  <si>
    <t>101.1E</t>
  </si>
  <si>
    <t>103.4E</t>
  </si>
  <si>
    <t>104.1E</t>
  </si>
  <si>
    <t>105.6E</t>
  </si>
  <si>
    <t>111.1E</t>
  </si>
  <si>
    <t>113.4E</t>
  </si>
  <si>
    <t>113.5E</t>
  </si>
  <si>
    <t>108.9E</t>
  </si>
  <si>
    <t>103.9E</t>
  </si>
  <si>
    <t>110.0E</t>
  </si>
  <si>
    <t>116.7E</t>
  </si>
  <si>
    <t>118.2E</t>
  </si>
  <si>
    <t>117.1E</t>
  </si>
  <si>
    <t>115.9E</t>
  </si>
  <si>
    <t>116.8E</t>
  </si>
  <si>
    <t>120.5E</t>
  </si>
  <si>
    <t>122.5E</t>
  </si>
  <si>
    <t>120.4E</t>
  </si>
  <si>
    <t>114.0E</t>
  </si>
  <si>
    <t>112.4E</t>
  </si>
  <si>
    <t>115.7E</t>
  </si>
  <si>
    <t>117.3E</t>
  </si>
  <si>
    <t>116.0E</t>
  </si>
  <si>
    <t>117.4E</t>
  </si>
  <si>
    <t>118.6E</t>
  </si>
  <si>
    <t>118.1E</t>
  </si>
  <si>
    <t>116.9E</t>
  </si>
  <si>
    <t>118.4E</t>
  </si>
  <si>
    <t>118.8E</t>
  </si>
  <si>
    <t>117.9E</t>
  </si>
  <si>
    <t>112.8E</t>
  </si>
  <si>
    <t>110.5E</t>
  </si>
  <si>
    <t>113.3E</t>
  </si>
  <si>
    <t>114.7E</t>
  </si>
  <si>
    <t>114.9E</t>
  </si>
  <si>
    <t>112.3E</t>
  </si>
  <si>
    <t>113.7E</t>
  </si>
  <si>
    <t>116.5E</t>
  </si>
  <si>
    <t>114.8E</t>
  </si>
  <si>
    <t>116.1E</t>
  </si>
  <si>
    <t>118.3E</t>
  </si>
  <si>
    <t>117.6E</t>
  </si>
  <si>
    <t>120.6E</t>
  </si>
  <si>
    <t>119.6E</t>
  </si>
  <si>
    <t>120.1E</t>
  </si>
  <si>
    <t>119.9E</t>
  </si>
  <si>
    <t>118.5E</t>
  </si>
  <si>
    <t>117.2E</t>
  </si>
  <si>
    <t>123.4E</t>
  </si>
  <si>
    <t>123.8E</t>
  </si>
  <si>
    <t>123.3E</t>
  </si>
  <si>
    <t>130.8E</t>
  </si>
  <si>
    <t>154.0E</t>
  </si>
  <si>
    <t>189.7E</t>
  </si>
  <si>
    <t>225.1E</t>
  </si>
  <si>
    <t>Softwood lumber of Western red cedar (except tongue and groove and other edge worked lumber)  [241124]</t>
  </si>
  <si>
    <t>103.0E</t>
  </si>
  <si>
    <t>96.9E</t>
  </si>
  <si>
    <t>104.0E</t>
  </si>
  <si>
    <t>104.8E</t>
  </si>
  <si>
    <t>104.4E</t>
  </si>
  <si>
    <t>101.8E</t>
  </si>
  <si>
    <t>93.3E</t>
  </si>
  <si>
    <t>92.4E</t>
  </si>
  <si>
    <t>92.9E</t>
  </si>
  <si>
    <t>92.2E</t>
  </si>
  <si>
    <t>90.8E</t>
  </si>
  <si>
    <t>88.5E</t>
  </si>
  <si>
    <t>89.5E</t>
  </si>
  <si>
    <t>90.1E</t>
  </si>
  <si>
    <t>90.0E</t>
  </si>
  <si>
    <t>90.3E</t>
  </si>
  <si>
    <t>91.7E</t>
  </si>
  <si>
    <t>94.5E</t>
  </si>
  <si>
    <t>94.3E</t>
  </si>
  <si>
    <t>89.0E</t>
  </si>
  <si>
    <t>88.4E</t>
  </si>
  <si>
    <t>88.7E</t>
  </si>
  <si>
    <t>88.1E</t>
  </si>
  <si>
    <t>88.0E</t>
  </si>
  <si>
    <t>90.5E</t>
  </si>
  <si>
    <t>94.8E</t>
  </si>
  <si>
    <t>93.9E</t>
  </si>
  <si>
    <t>93.5E</t>
  </si>
  <si>
    <t>94.7E</t>
  </si>
  <si>
    <t>95.3E</t>
  </si>
  <si>
    <t>107.6E</t>
  </si>
  <si>
    <t>107.1E</t>
  </si>
  <si>
    <t>107.5E</t>
  </si>
  <si>
    <t>109.2E</t>
  </si>
  <si>
    <t>109.0E</t>
  </si>
  <si>
    <t>109.5E</t>
  </si>
  <si>
    <t>111.0E</t>
  </si>
  <si>
    <t>113.0E</t>
  </si>
  <si>
    <t>119.8E</t>
  </si>
  <si>
    <t>121.0E</t>
  </si>
  <si>
    <t>121.4E</t>
  </si>
  <si>
    <t>119.5E</t>
  </si>
  <si>
    <t>119.1E</t>
  </si>
  <si>
    <t>121.3E</t>
  </si>
  <si>
    <t>123.0E</t>
  </si>
  <si>
    <t>124.3E</t>
  </si>
  <si>
    <t>126.6E</t>
  </si>
  <si>
    <t>127.9E</t>
  </si>
  <si>
    <t>131.5E</t>
  </si>
  <si>
    <t>140.6E</t>
  </si>
  <si>
    <t>141.4E</t>
  </si>
  <si>
    <t>139.6E</t>
  </si>
  <si>
    <t>135.3E</t>
  </si>
  <si>
    <t>144.4E</t>
  </si>
  <si>
    <t>146.2E</t>
  </si>
  <si>
    <t>142.0E</t>
  </si>
  <si>
    <t>145.8E</t>
  </si>
  <si>
    <t>147.1E</t>
  </si>
  <si>
    <t>159.9E</t>
  </si>
  <si>
    <t>163.1E</t>
  </si>
  <si>
    <t>160.4E</t>
  </si>
  <si>
    <t>156.9E</t>
  </si>
  <si>
    <t>154.4E</t>
  </si>
  <si>
    <t>155.2E</t>
  </si>
  <si>
    <t>154.9E</t>
  </si>
  <si>
    <t>152.5E</t>
  </si>
  <si>
    <t>154.7E</t>
  </si>
  <si>
    <t>158.1E</t>
  </si>
  <si>
    <t>159.2E</t>
  </si>
  <si>
    <t>165.9E</t>
  </si>
  <si>
    <t>Wood chips  [25111]</t>
  </si>
  <si>
    <t>Ready-mixed concrete  [46512]</t>
  </si>
  <si>
    <t>Source: Archived - Industrial product price index, for selected products, by region, monthly, inactive
Frequency: Monthly; Table: 18-10-0031-01 (formerly CANSIM 329-0076); Release date: 2020-10-30</t>
  </si>
  <si>
    <t>Archived - Industrial product price index, for selected products, by region, monthly, inactive 1 2 3 4 5</t>
  </si>
  <si>
    <t>Monthly</t>
  </si>
  <si>
    <t>Table: 18-10-0031-01 (formerly CANSIM 329-0076)</t>
  </si>
  <si>
    <t>Release date: 2020-10-30</t>
  </si>
  <si>
    <t>Geography: Geographical region of Canada, Province or territory</t>
  </si>
  <si>
    <t>Symbol legend:</t>
  </si>
  <si>
    <t>E</t>
  </si>
  <si>
    <t>Footnotes:</t>
  </si>
  <si>
    <t>How to cite: Statistics Canada. Table 18-10-0031-01 Industrial product price index, for selected products, by region, monthly, inactive</t>
  </si>
  <si>
    <t>https://www150.statcan.gc.ca/t1/tbl1/en/tv.action?pid=1810003101</t>
  </si>
  <si>
    <t>DOI: https://doi.org/10.25318/1810003101-eng</t>
  </si>
  <si>
    <t>British Columbia Coast</t>
  </si>
  <si>
    <t>107.2E</t>
  </si>
  <si>
    <t>104.7E</t>
  </si>
  <si>
    <t>105.1E</t>
  </si>
  <si>
    <t>95.7E</t>
  </si>
  <si>
    <t>97.2E</t>
  </si>
  <si>
    <t>101.3E</t>
  </si>
  <si>
    <t>97.7E</t>
  </si>
  <si>
    <t>91.2E</t>
  </si>
  <si>
    <t>91.9E</t>
  </si>
  <si>
    <t>92.8E</t>
  </si>
  <si>
    <t>97.5E</t>
  </si>
  <si>
    <t>94.0E</t>
  </si>
  <si>
    <t>96.2E</t>
  </si>
  <si>
    <t>98.4E</t>
  </si>
  <si>
    <t>106.7E</t>
  </si>
  <si>
    <t>108.3E</t>
  </si>
  <si>
    <t>106.9E</t>
  </si>
  <si>
    <t>108.5E</t>
  </si>
  <si>
    <t>112.9E</t>
  </si>
  <si>
    <t>122.6E</t>
  </si>
  <si>
    <t>127.3E</t>
  </si>
  <si>
    <t>127.6E</t>
  </si>
  <si>
    <t>118.0E</t>
  </si>
  <si>
    <t>108.1E</t>
  </si>
  <si>
    <t>115.0E</t>
  </si>
  <si>
    <t>124.2E</t>
  </si>
  <si>
    <t>129.1E</t>
  </si>
  <si>
    <t>134.2E</t>
  </si>
  <si>
    <t>134.1E</t>
  </si>
  <si>
    <t>138.1E</t>
  </si>
  <si>
    <t>136.3E</t>
  </si>
  <si>
    <t>137.5E</t>
  </si>
  <si>
    <t>128.2E</t>
  </si>
  <si>
    <t>128.7E</t>
  </si>
  <si>
    <t>124.1E</t>
  </si>
  <si>
    <t>129.5E</t>
  </si>
  <si>
    <t>131.2E</t>
  </si>
  <si>
    <t>129.7E</t>
  </si>
  <si>
    <t>130.2E</t>
  </si>
  <si>
    <t>129.4E</t>
  </si>
  <si>
    <t>133.5E</t>
  </si>
  <si>
    <t>125.0E</t>
  </si>
  <si>
    <t>109.9E</t>
  </si>
  <si>
    <t>117.5E</t>
  </si>
  <si>
    <t>121.1E</t>
  </si>
  <si>
    <t>124.8E</t>
  </si>
  <si>
    <t>110.9E</t>
  </si>
  <si>
    <t>124.5E</t>
  </si>
  <si>
    <t>126.0E</t>
  </si>
  <si>
    <t>130.3E</t>
  </si>
  <si>
    <t>132.4E</t>
  </si>
  <si>
    <t>135.5E</t>
  </si>
  <si>
    <t>134.5E</t>
  </si>
  <si>
    <t>134.4E</t>
  </si>
  <si>
    <t>135.0E</t>
  </si>
  <si>
    <t>127.7E</t>
  </si>
  <si>
    <t>145.5E</t>
  </si>
  <si>
    <t>146.3E</t>
  </si>
  <si>
    <t>148.1E</t>
  </si>
  <si>
    <t>149.4E</t>
  </si>
  <si>
    <t>147.9E</t>
  </si>
  <si>
    <t>137.4E</t>
  </si>
  <si>
    <t>143.1E</t>
  </si>
  <si>
    <t>158.4E</t>
  </si>
  <si>
    <t>170.0E</t>
  </si>
  <si>
    <t>167.8E</t>
  </si>
  <si>
    <t>168.2E</t>
  </si>
  <si>
    <t>172.5E</t>
  </si>
  <si>
    <t>186.1E</t>
  </si>
  <si>
    <t>194.9E</t>
  </si>
  <si>
    <t>208.4E</t>
  </si>
  <si>
    <t>197.3E</t>
  </si>
  <si>
    <t>179.0E</t>
  </si>
  <si>
    <t>163.8E</t>
  </si>
  <si>
    <t>139.1E</t>
  </si>
  <si>
    <t>136.1E</t>
  </si>
  <si>
    <t>133.9E</t>
  </si>
  <si>
    <t>133.4E</t>
  </si>
  <si>
    <t>141.5E</t>
  </si>
  <si>
    <t>132.6E</t>
  </si>
  <si>
    <t>127.4E</t>
  </si>
  <si>
    <t>130.9E</t>
  </si>
  <si>
    <t>140.3E</t>
  </si>
  <si>
    <t>130.6E</t>
  </si>
  <si>
    <t>139.9E</t>
  </si>
  <si>
    <t>150.7E</t>
  </si>
  <si>
    <t>143.9E</t>
  </si>
  <si>
    <t>156.7E</t>
  </si>
  <si>
    <t>156.2E</t>
  </si>
  <si>
    <t>126.9E</t>
  </si>
  <si>
    <t>129.8E</t>
  </si>
  <si>
    <t>125.9E</t>
  </si>
  <si>
    <t>146.1E</t>
  </si>
  <si>
    <t>168.0E</t>
  </si>
  <si>
    <t>178.1E</t>
  </si>
  <si>
    <t>120.8E</t>
  </si>
  <si>
    <t>122.8E</t>
  </si>
  <si>
    <t>123.7E</t>
  </si>
  <si>
    <t>124.6E</t>
  </si>
  <si>
    <t>128.9E</t>
  </si>
  <si>
    <t>128.4E</t>
  </si>
  <si>
    <t>130.1E</t>
  </si>
  <si>
    <t>138.2E</t>
  </si>
  <si>
    <t>138.7E</t>
  </si>
  <si>
    <t>145.0E</t>
  </si>
  <si>
    <t>153.2E</t>
  </si>
  <si>
    <t>157.2E</t>
  </si>
  <si>
    <t>158.9E</t>
  </si>
  <si>
    <t>156.5E</t>
  </si>
  <si>
    <t>155.0E</t>
  </si>
  <si>
    <t>155.9E</t>
  </si>
  <si>
    <t>162.4E</t>
  </si>
  <si>
    <t>173.2E</t>
  </si>
  <si>
    <t>175.4E</t>
  </si>
  <si>
    <t>170.1E</t>
  </si>
  <si>
    <t>177.9E</t>
  </si>
  <si>
    <t>182.6E</t>
  </si>
  <si>
    <t>188.9E</t>
  </si>
  <si>
    <t>184.1E</t>
  </si>
  <si>
    <t>177.7E</t>
  </si>
  <si>
    <t>174.6E</t>
  </si>
  <si>
    <t>174.1E</t>
  </si>
  <si>
    <t>177.0E</t>
  </si>
  <si>
    <t>176.5E</t>
  </si>
  <si>
    <t>178.9E</t>
  </si>
  <si>
    <t>181.7E</t>
  </si>
  <si>
    <t>179.1E</t>
  </si>
  <si>
    <t>178.7E</t>
  </si>
  <si>
    <t>193.3E</t>
  </si>
  <si>
    <t>196.1E</t>
  </si>
  <si>
    <t>191.2E</t>
  </si>
  <si>
    <t>194.2E</t>
  </si>
  <si>
    <t>190.6E</t>
  </si>
  <si>
    <t>183.5E</t>
  </si>
  <si>
    <t>195.0E</t>
  </si>
  <si>
    <t>195.5E</t>
  </si>
  <si>
    <t>191.6E</t>
  </si>
  <si>
    <t>192.7E</t>
  </si>
  <si>
    <t>196.7E</t>
  </si>
  <si>
    <t>197.5E</t>
  </si>
  <si>
    <t>198.8E</t>
  </si>
  <si>
    <t>198.4E</t>
  </si>
  <si>
    <t>188.5E</t>
  </si>
  <si>
    <t>188.4E</t>
  </si>
  <si>
    <t>186.2E</t>
  </si>
  <si>
    <t>185.5E</t>
  </si>
  <si>
    <t>185.1E</t>
  </si>
  <si>
    <t>186.0E</t>
  </si>
  <si>
    <t>185.3E</t>
  </si>
  <si>
    <t>185.8E</t>
  </si>
  <si>
    <t>188.0E</t>
  </si>
  <si>
    <t>198.7E</t>
  </si>
  <si>
    <t>202.9E</t>
  </si>
  <si>
    <t>215.0E</t>
  </si>
  <si>
    <t>215.3E</t>
  </si>
  <si>
    <t>218.5E</t>
  </si>
  <si>
    <t>not available for a specific reference period</t>
  </si>
  <si>
    <t>use with caution</t>
  </si>
  <si>
    <t>This monthly CANSIM table replaces CANSIM table 329-0062, 329-0066 and 329-0068 which have been archived. This CANSIM table contains monthly data starting from January 1956.</t>
  </si>
  <si>
    <t>The North American Product Classification System (NAPCS 2012) was adopted in the 2010-based Industrial Product Price Index (IPPI) series. By using a new classification system, some historical series can no longer be calculated. Where possible, the historical series are published and consist of all data for the months prior to January 2010. They were obtained by linking together indexes from the 2010-based IPPI series and the corresponding 2002-based IPPI series. Also, these historical series were obtained by rebasing the 2002-based IPPI series using, as the rebasing factor, the ratio of 100 to the annual average index of 2010.</t>
  </si>
  <si>
    <t>On July 17, 2018, additional series for the Industrial Product Price Index and the Raw Materials Price Index are now available with a data quality indicator of “E”. Users are currently advised to use caution with these indexes. A project is underway to develop data quality indicators which will be updated on this table once complete.</t>
  </si>
  <si>
    <t>On July 17, 2018, additional historical data are available for select series upon request.</t>
  </si>
  <si>
    <t>This table is inactive. Effective November 30, 2020, the Industrial Product Price Index (IPPI) is released on a 202001 = 100 basis. Canada-level data is available on tables 18-10-0265-01, 18-10-0266-01 and 18-10-0267-01. Please contact us if you require regional data.</t>
  </si>
  <si>
    <t>Month</t>
  </si>
  <si>
    <t>Mixed fertilizers  [272114] Interior</t>
  </si>
  <si>
    <t>Softwood lumber of spruce, pine and fir (except tongue and groove and other edge worked lumber)  [241121] Interior</t>
  </si>
  <si>
    <t>Softwood lumber of hemlock fir (except tongue and groove and other edge worked lumber)  [241122] Interior</t>
  </si>
  <si>
    <t>Softwood lumber of Douglas fir and Western larch (except tongue and groove and other edge worked lumber)  [241123] Interior</t>
  </si>
  <si>
    <t>Softwood lumber of Western red cedar (except tongue and groove and other edge worked lumber)  [241124] Interior</t>
  </si>
  <si>
    <t>Wood chips  [25111] Interior</t>
  </si>
  <si>
    <t>Ready-mixed concrete  [46512] Interior</t>
  </si>
  <si>
    <t>Mixed fertilizers  [272114] Coast</t>
  </si>
  <si>
    <t>Softwood lumber of spruce, pine and fir (except tongue and groove and other edge worked lumber)  [241121] Coast</t>
  </si>
  <si>
    <t>Softwood lumber of hemlock fir (except tongue and groove and other edge worked lumber)  [241122] Coast</t>
  </si>
  <si>
    <t>Softwood lumber of Douglas fir and Western larch (except tongue and groove and other edge worked lumber)  [241123] Coast</t>
  </si>
  <si>
    <t>Softwood lumber of Western red cedar (except tongue and groove and other edge worked lumber)  [241124] Coast</t>
  </si>
  <si>
    <t>Wood chips  [25111] Coast</t>
  </si>
  <si>
    <t>1961 Average</t>
  </si>
  <si>
    <t>1962 Average</t>
  </si>
  <si>
    <t>1963 Average</t>
  </si>
  <si>
    <t>1964 Average</t>
  </si>
  <si>
    <t>1965 Average</t>
  </si>
  <si>
    <t>1966 Average</t>
  </si>
  <si>
    <t>1967 Average</t>
  </si>
  <si>
    <t>1968 Average</t>
  </si>
  <si>
    <t>1969 Average</t>
  </si>
  <si>
    <t>1970 Average</t>
  </si>
  <si>
    <t>1971 Average</t>
  </si>
  <si>
    <t>1972 Average</t>
  </si>
  <si>
    <t>1973 Average</t>
  </si>
  <si>
    <t>1974 Average</t>
  </si>
  <si>
    <t>1975 Average</t>
  </si>
  <si>
    <t>1976 Average</t>
  </si>
  <si>
    <t>1977 Average</t>
  </si>
  <si>
    <t>1978 Average</t>
  </si>
  <si>
    <t>1979 Average</t>
  </si>
  <si>
    <t>1980 Average</t>
  </si>
  <si>
    <t>1981 Average</t>
  </si>
  <si>
    <t>1982 Average</t>
  </si>
  <si>
    <t>1983 Average</t>
  </si>
  <si>
    <t>1984 Average</t>
  </si>
  <si>
    <t>1985 Average</t>
  </si>
  <si>
    <t>1986 Average</t>
  </si>
  <si>
    <t>1987 Average</t>
  </si>
  <si>
    <t>1988 Average</t>
  </si>
  <si>
    <t>1989 Average</t>
  </si>
  <si>
    <t>1990 Average</t>
  </si>
  <si>
    <t>1991 Average</t>
  </si>
  <si>
    <t>1992 Average</t>
  </si>
  <si>
    <t>1993 Average</t>
  </si>
  <si>
    <t>1994 Average</t>
  </si>
  <si>
    <t>1995 Average</t>
  </si>
  <si>
    <t>1996 Average</t>
  </si>
  <si>
    <t>1997 Average</t>
  </si>
  <si>
    <t>1998 Average</t>
  </si>
  <si>
    <t>1999 Average</t>
  </si>
  <si>
    <t>2000 Average</t>
  </si>
  <si>
    <t>2001 Average</t>
  </si>
  <si>
    <t>2002 Average</t>
  </si>
  <si>
    <t>2003 Average</t>
  </si>
  <si>
    <t>2004 Average</t>
  </si>
  <si>
    <t>2005 Average</t>
  </si>
  <si>
    <t>2006 Average</t>
  </si>
  <si>
    <t>2007 Average</t>
  </si>
  <si>
    <t>2008 Average</t>
  </si>
  <si>
    <t>2009 Average</t>
  </si>
  <si>
    <t>2010 Average</t>
  </si>
  <si>
    <t>2011 Average</t>
  </si>
  <si>
    <t>2012 Average</t>
  </si>
  <si>
    <t>2013 Average</t>
  </si>
  <si>
    <t>2014 Average</t>
  </si>
  <si>
    <t>2015 Average</t>
  </si>
  <si>
    <t>2016 Average</t>
  </si>
  <si>
    <t>2017 Average</t>
  </si>
  <si>
    <t>2018 Average</t>
  </si>
  <si>
    <t>2019 Average</t>
  </si>
  <si>
    <t>2020 Average</t>
  </si>
  <si>
    <t>Grand Average</t>
  </si>
  <si>
    <t>BC Forest Product Prices 2019 (https://www2.gov.bc.ca/assets/gov/farming-natural-resources-and-industry/forestry/forest-industry-economics/weekly-prices/forest_product_prices_-_2020-12-18.pdf)</t>
  </si>
  <si>
    <t>Lumber SPF 2x4 (US$/000 bd ft)</t>
  </si>
  <si>
    <t>Variable</t>
  </si>
  <si>
    <t>2019 Annual Average</t>
  </si>
  <si>
    <t>Plywood (CDN$/000 sq ft)</t>
  </si>
  <si>
    <t>OSB (CDN$/000 sq ft)</t>
  </si>
  <si>
    <t>Newsprint (US$/tonne)</t>
  </si>
  <si>
    <t>Chips (US$/ton)</t>
  </si>
  <si>
    <t>Pellets (Euro/MWh CIF)</t>
  </si>
  <si>
    <t>NBSK Pulp (US$/tonne)</t>
  </si>
  <si>
    <t>Lumber Cedar 2x4 (US$/000 bd ft)</t>
  </si>
  <si>
    <t>Lumber SPF 2x4 (US$/000 bd ft) from BC Prices Given</t>
  </si>
  <si>
    <t>Lumber SPF 2x4 (US$/000 bd ft) from BC Prices Given - prediction from best-fit line</t>
  </si>
  <si>
    <t>Lumber SPF 2x4 (US$/000 bd ft) best available</t>
  </si>
  <si>
    <t>Price index % Lumber</t>
  </si>
  <si>
    <t>Price index ratio Lumber</t>
  </si>
  <si>
    <t>Price index ratio (relative to 2019) Lumber</t>
  </si>
  <si>
    <t xml:space="preserve">Price index ratio (relative to 2019) Lumber from model </t>
  </si>
  <si>
    <t>Price Chips (US$/ton)</t>
  </si>
  <si>
    <t>Price Newsprint (US$/tonne)</t>
  </si>
  <si>
    <t>Price MDF (CDN$/000 sq ft)</t>
  </si>
  <si>
    <t>Price OSB (CDN$/000 sq ft)</t>
  </si>
  <si>
    <t>Price Plywood (CDN$/000 sq ft)</t>
  </si>
  <si>
    <t>Price NBSK Pulp (US$/tonne)</t>
  </si>
  <si>
    <t>Price Pellets (Euro/MWh CIF)</t>
  </si>
  <si>
    <t>Price Lumber SPF 2x4 (US$/mbf)</t>
  </si>
  <si>
    <t>Price Lumber Cedar 2x4 (US$/mbf)</t>
  </si>
  <si>
    <t>Price Logs</t>
  </si>
  <si>
    <t>Function used to forecast price of lumber. All other commodities use the same increase:</t>
  </si>
  <si>
    <t>Inflation:</t>
  </si>
  <si>
    <t>Inlation index = (P_2100 - P_2021)/P_2021*100</t>
  </si>
  <si>
    <t xml:space="preserve">Lumber = </t>
  </si>
  <si>
    <t>Price Log Export (CDN$/m3)</t>
  </si>
  <si>
    <t>Exchange Rate (Euro to CDN)</t>
  </si>
  <si>
    <t>Price Power Facility (CDN$/MWh)</t>
  </si>
  <si>
    <t>Price Power Grid (CDN$/MWh)</t>
  </si>
  <si>
    <t>Price Firewood (CDN$/ODT)</t>
  </si>
  <si>
    <t>Price Coal (US$/tonne)</t>
  </si>
  <si>
    <t>Price Natural Gas (US$/tonne)</t>
  </si>
  <si>
    <t>Price Oil (US$/tonne)</t>
  </si>
  <si>
    <t>Price Concrete (US$/tonne)</t>
  </si>
  <si>
    <t>Price Steel (US$/tonne)</t>
  </si>
  <si>
    <t>Price Aluminum (US$/tonne)</t>
  </si>
  <si>
    <t>Price Carbon BC (CAD/tCO2e)</t>
  </si>
  <si>
    <t>Price Pellet Domestic (CDN$/MWh)</t>
  </si>
  <si>
    <t>Price Pellet Export (Euro/MWh CIF)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</si>
</sst>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left"/>
    </xf>
    <xf numFmtId="0" fontId="0" fillId="0" borderId="0" xfId="0" applyAlignment="1">
      <alignment vertical="top" wrapText="1"/>
    </xf>
    <xf numFmtId="0" fontId="0" fillId="0" borderId="0" xfId="0" applyAlignment="1">
      <alignment horizontal="left" vertical="top" wrapText="1"/>
    </xf>
    <xf numFmtId="17" fontId="0" fillId="0" borderId="0" xfId="0" applyNumberFormat="1"/>
    <xf numFmtId="0" fontId="1" fillId="0" borderId="0" xfId="0" applyFont="1" applyAlignment="1">
      <alignment vertical="top"/>
    </xf>
    <xf numFmtId="0" fontId="1" fillId="0" borderId="0" xfId="0" applyFont="1" applyAlignment="1">
      <alignment horizontal="left"/>
    </xf>
    <xf numFmtId="0" fontId="1" fillId="0" borderId="0" xfId="0" applyFont="1"/>
    <xf numFmtId="0" fontId="0" fillId="2" borderId="0" xfId="0" applyFill="1" applyAlignment="1">
      <alignment horizontal="left" vertical="top" wrapText="1"/>
    </xf>
    <xf numFmtId="4" fontId="0" fillId="0" borderId="0" xfId="0" applyNumberFormat="1" applyAlignment="1">
      <alignment horizontal="left" vertical="top" wrapText="1"/>
    </xf>
    <xf numFmtId="4" fontId="0" fillId="0" borderId="0" xfId="0" applyNumberFormat="1" applyAlignment="1">
      <alignment horizontal="left"/>
    </xf>
    <xf numFmtId="2"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Lumber price index rel. to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Price index rel to 2019</c:v>
          </c:tx>
          <c:spPr>
            <a:ln w="28575" cap="rnd">
              <a:noFill/>
              <a:round/>
            </a:ln>
            <a:effectLst/>
          </c:spPr>
          <c:marker>
            <c:symbol val="circle"/>
            <c:size val="5"/>
            <c:spPr>
              <a:solidFill>
                <a:schemeClr val="bg1"/>
              </a:solidFill>
              <a:ln w="9525">
                <a:solidFill>
                  <a:schemeClr val="tx1"/>
                </a:solidFill>
              </a:ln>
              <a:effectLst/>
            </c:spPr>
          </c:marker>
          <c:trendline>
            <c:spPr>
              <a:ln w="19050" cap="rnd">
                <a:solidFill>
                  <a:schemeClr val="tx1"/>
                </a:solidFill>
                <a:prstDash val="solid"/>
              </a:ln>
              <a:effectLst/>
            </c:spPr>
            <c:trendlineType val="linear"/>
            <c:forward val="30"/>
            <c:backward val="20"/>
            <c:dispRSqr val="0"/>
            <c:dispEq val="1"/>
            <c:trendlineLbl>
              <c:layout>
                <c:manualLayout>
                  <c:x val="-0.11181452318460193"/>
                  <c:y val="-5.265652737391228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rgbClr val="00B050"/>
                </a:solidFill>
                <a:prstDash val="solid"/>
              </a:ln>
              <a:effectLst/>
            </c:spPr>
            <c:trendlineType val="movingAvg"/>
            <c:period val="2"/>
            <c:dispRSqr val="0"/>
            <c:dispEq val="0"/>
          </c:trendline>
          <c:xVal>
            <c:numRef>
              <c:f>Inflation!$A$82:$A$121</c:f>
              <c:numCache>
                <c:formatCode>General</c:formatCode>
                <c:ptCount val="40"/>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pt idx="39">
                  <c:v>2020</c:v>
                </c:pt>
              </c:numCache>
            </c:numRef>
          </c:xVal>
          <c:yVal>
            <c:numRef>
              <c:f>Inflation!$D$82:$D$121</c:f>
              <c:numCache>
                <c:formatCode>General</c:formatCode>
                <c:ptCount val="40"/>
                <c:pt idx="0">
                  <c:v>0.43247777218587485</c:v>
                </c:pt>
                <c:pt idx="1">
                  <c:v>0.40513336688475088</c:v>
                </c:pt>
                <c:pt idx="2">
                  <c:v>0.53262875356483808</c:v>
                </c:pt>
                <c:pt idx="3">
                  <c:v>0.46821003187384669</c:v>
                </c:pt>
                <c:pt idx="4">
                  <c:v>0.47620645307834253</c:v>
                </c:pt>
                <c:pt idx="5">
                  <c:v>0.56422300506626399</c:v>
                </c:pt>
                <c:pt idx="6">
                  <c:v>0.53078342559973146</c:v>
                </c:pt>
                <c:pt idx="7">
                  <c:v>0.51182687468545551</c:v>
                </c:pt>
                <c:pt idx="8">
                  <c:v>0.50757702848515351</c:v>
                </c:pt>
                <c:pt idx="9">
                  <c:v>0.49382094729072301</c:v>
                </c:pt>
                <c:pt idx="10">
                  <c:v>0.4806240563663815</c:v>
                </c:pt>
                <c:pt idx="11">
                  <c:v>0.57658111055192074</c:v>
                </c:pt>
                <c:pt idx="12">
                  <c:v>0.83766705787619533</c:v>
                </c:pt>
                <c:pt idx="13">
                  <c:v>0.95873175641670849</c:v>
                </c:pt>
                <c:pt idx="14">
                  <c:v>0.7465749592350277</c:v>
                </c:pt>
                <c:pt idx="15">
                  <c:v>0.97757646904881712</c:v>
                </c:pt>
                <c:pt idx="16">
                  <c:v>1.0103450206341218</c:v>
                </c:pt>
                <c:pt idx="17">
                  <c:v>0.85226192450931049</c:v>
                </c:pt>
                <c:pt idx="18">
                  <c:v>1.0324889562154</c:v>
                </c:pt>
                <c:pt idx="19">
                  <c:v>0.81697701727897998</c:v>
                </c:pt>
                <c:pt idx="20">
                  <c:v>0.80769445864787781</c:v>
                </c:pt>
                <c:pt idx="21">
                  <c:v>0.78767544573058212</c:v>
                </c:pt>
                <c:pt idx="22">
                  <c:v>0.68355421372252967</c:v>
                </c:pt>
                <c:pt idx="23">
                  <c:v>0.8917966784096627</c:v>
                </c:pt>
                <c:pt idx="24">
                  <c:v>0.79477716289213218</c:v>
                </c:pt>
                <c:pt idx="25">
                  <c:v>0.73818710484817973</c:v>
                </c:pt>
                <c:pt idx="26">
                  <c:v>0.65615388914611639</c:v>
                </c:pt>
                <c:pt idx="27">
                  <c:v>0.60633003408824016</c:v>
                </c:pt>
                <c:pt idx="28">
                  <c:v>0.63775652856903198</c:v>
                </c:pt>
                <c:pt idx="29">
                  <c:v>0.67102835094782753</c:v>
                </c:pt>
                <c:pt idx="30">
                  <c:v>0.64485824526086222</c:v>
                </c:pt>
                <c:pt idx="31">
                  <c:v>0.70318179298775363</c:v>
                </c:pt>
                <c:pt idx="32">
                  <c:v>0.82625957591008214</c:v>
                </c:pt>
                <c:pt idx="33">
                  <c:v>0.87558015970474745</c:v>
                </c:pt>
                <c:pt idx="34">
                  <c:v>0.88681988458312377</c:v>
                </c:pt>
                <c:pt idx="35">
                  <c:v>0.94134093809763464</c:v>
                </c:pt>
                <c:pt idx="36">
                  <c:v>1.0454621707767153</c:v>
                </c:pt>
                <c:pt idx="37">
                  <c:v>1.1488564556282501</c:v>
                </c:pt>
                <c:pt idx="38">
                  <c:v>1</c:v>
                </c:pt>
                <c:pt idx="39">
                  <c:v>1.2722697533970808</c:v>
                </c:pt>
              </c:numCache>
            </c:numRef>
          </c:yVal>
          <c:smooth val="0"/>
          <c:extLst>
            <c:ext xmlns:c16="http://schemas.microsoft.com/office/drawing/2014/chart" uri="{C3380CC4-5D6E-409C-BE32-E72D297353CC}">
              <c16:uniqueId val="{00000000-28A1-47B6-9A90-68034B0B9290}"/>
            </c:ext>
          </c:extLst>
        </c:ser>
        <c:dLbls>
          <c:showLegendKey val="0"/>
          <c:showVal val="0"/>
          <c:showCatName val="0"/>
          <c:showSerName val="0"/>
          <c:showPercent val="0"/>
          <c:showBubbleSize val="0"/>
        </c:dLbls>
        <c:axId val="474559944"/>
        <c:axId val="474554040"/>
      </c:scatterChart>
      <c:valAx>
        <c:axId val="474559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54040"/>
        <c:crosses val="autoZero"/>
        <c:crossBetween val="midCat"/>
      </c:valAx>
      <c:valAx>
        <c:axId val="474554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59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49530</xdr:colOff>
      <xdr:row>3</xdr:row>
      <xdr:rowOff>7620</xdr:rowOff>
    </xdr:from>
    <xdr:to>
      <xdr:col>15</xdr:col>
      <xdr:colOff>354330</xdr:colOff>
      <xdr:row>19</xdr:row>
      <xdr:rowOff>53340</xdr:rowOff>
    </xdr:to>
    <xdr:graphicFrame macro="">
      <xdr:nvGraphicFramePr>
        <xdr:cNvPr id="3" name="Chart 2">
          <a:extLst>
            <a:ext uri="{FF2B5EF4-FFF2-40B4-BE49-F238E27FC236}">
              <a16:creationId xmlns:a16="http://schemas.microsoft.com/office/drawing/2014/main" id="{C2854560-347B-494B-A153-ED545F21E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Hember, Robert FLNR:EX" id="{F48FAF2E-D67E-44DF-A654-F40A02045FCE}" userId="S::Robert.Hember@gov.bc.ca::3f5a78e3-6945-4bc7-b9d0-7ea35f94c8e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 dT="2021-09-22T05:07:42.52" personId="{F48FAF2E-D67E-44DF-A654-F40A02045FCE}" id="{17FC6809-3A82-4C68-B763-FC7C39B3DE93}">
    <text>https://www.nasdaq.com/market-activity/commodities/lbs/historical</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53"/>
  <sheetViews>
    <sheetView tabSelected="1" topLeftCell="G1" workbookViewId="0">
      <pane ySplit="1" topLeftCell="A2" activePane="bottomLeft" state="frozenSplit"/>
      <selection pane="bottomLeft" activeCell="N2" sqref="N2"/>
    </sheetView>
  </sheetViews>
  <sheetFormatPr defaultRowHeight="14.4" x14ac:dyDescent="0.3"/>
  <cols>
    <col min="2" max="3" width="14.109375" customWidth="1"/>
    <col min="4" max="4" width="18.21875" style="1" customWidth="1"/>
    <col min="5" max="5" width="18.33203125" style="1" customWidth="1"/>
    <col min="6" max="6" width="16" style="1" customWidth="1"/>
    <col min="7" max="7" width="15.88671875" style="1" customWidth="1"/>
    <col min="8" max="8" width="16.33203125" style="1" customWidth="1"/>
    <col min="9" max="9" width="15.6640625" style="1" customWidth="1"/>
    <col min="10" max="10" width="15" style="1" customWidth="1"/>
    <col min="11" max="11" width="14.33203125" style="1" customWidth="1"/>
    <col min="12" max="13" width="17.21875" style="1" customWidth="1"/>
    <col min="14" max="15" width="15.33203125" style="1" customWidth="1"/>
    <col min="16" max="16" width="14.109375" customWidth="1"/>
    <col min="17" max="17" width="13.5546875" style="1" customWidth="1"/>
    <col min="18" max="18" width="10.77734375" style="1" customWidth="1"/>
    <col min="24" max="24" width="11.5546875" customWidth="1"/>
  </cols>
  <sheetData>
    <row r="1" spans="1:24" s="2" customFormat="1" ht="55.8" customHeight="1" x14ac:dyDescent="0.3">
      <c r="A1" s="2" t="s">
        <v>0</v>
      </c>
      <c r="B1" s="2" t="s">
        <v>1</v>
      </c>
      <c r="C1" s="2" t="s">
        <v>467</v>
      </c>
      <c r="D1" s="9" t="s">
        <v>459</v>
      </c>
      <c r="E1" s="9" t="s">
        <v>460</v>
      </c>
      <c r="F1" s="9" t="s">
        <v>456</v>
      </c>
      <c r="G1" s="9" t="s">
        <v>455</v>
      </c>
      <c r="H1" s="9" t="s">
        <v>454</v>
      </c>
      <c r="I1" s="9" t="s">
        <v>457</v>
      </c>
      <c r="J1" s="9" t="s">
        <v>453</v>
      </c>
      <c r="K1" s="9" t="s">
        <v>452</v>
      </c>
      <c r="L1" s="9" t="s">
        <v>468</v>
      </c>
      <c r="M1" s="9" t="s">
        <v>469</v>
      </c>
      <c r="N1" s="3" t="s">
        <v>479</v>
      </c>
      <c r="O1" s="3" t="s">
        <v>478</v>
      </c>
      <c r="P1" s="2" t="s">
        <v>466</v>
      </c>
      <c r="Q1" s="3" t="s">
        <v>470</v>
      </c>
      <c r="R1" s="3" t="s">
        <v>471</v>
      </c>
      <c r="S1" s="3" t="s">
        <v>472</v>
      </c>
      <c r="T1" s="3" t="s">
        <v>473</v>
      </c>
      <c r="U1" s="2" t="s">
        <v>474</v>
      </c>
      <c r="V1" s="2" t="s">
        <v>475</v>
      </c>
      <c r="W1" s="2" t="s">
        <v>476</v>
      </c>
      <c r="X1" s="2" t="s">
        <v>477</v>
      </c>
    </row>
    <row r="2" spans="1:24" x14ac:dyDescent="0.3">
      <c r="A2" s="1">
        <v>1901</v>
      </c>
      <c r="B2" s="10">
        <f>'BA Fixed'!B2</f>
        <v>0.745</v>
      </c>
      <c r="C2" s="10">
        <v>0.68</v>
      </c>
      <c r="D2" s="10">
        <f>'BA Fixed'!D2</f>
        <v>413.32833545727243</v>
      </c>
      <c r="E2" s="10">
        <f>'BA Fixed'!E2</f>
        <v>1473.4566000000023</v>
      </c>
      <c r="F2" s="10">
        <f>'BA Fixed'!F2</f>
        <v>449.69130000000058</v>
      </c>
      <c r="G2" s="10">
        <f>'BA Fixed'!G2</f>
        <v>278.53220000000039</v>
      </c>
      <c r="H2" s="10">
        <f>'BA Fixed'!H2</f>
        <v>278.53220000000039</v>
      </c>
      <c r="I2" s="10">
        <f>'BA Fixed'!I2</f>
        <v>1015.2605000000015</v>
      </c>
      <c r="J2" s="10">
        <f>'BA Fixed'!J2</f>
        <v>709.08770000000095</v>
      </c>
      <c r="K2" s="10">
        <f>'BA Fixed'!K2</f>
        <v>709.08770000000095</v>
      </c>
      <c r="L2" s="10">
        <v>0</v>
      </c>
      <c r="M2" s="10">
        <v>100</v>
      </c>
      <c r="N2" s="10">
        <f>'BA Fixed'!L2</f>
        <v>33.71090100000005</v>
      </c>
      <c r="O2" s="10">
        <v>0</v>
      </c>
      <c r="P2" s="10">
        <v>95</v>
      </c>
      <c r="Q2" s="11">
        <f>400/3.62456/0.42</f>
        <v>262.75767331233379</v>
      </c>
      <c r="X2" s="1">
        <v>0</v>
      </c>
    </row>
    <row r="3" spans="1:24" x14ac:dyDescent="0.3">
      <c r="A3" s="1">
        <f>A2+1</f>
        <v>1902</v>
      </c>
      <c r="B3" s="10">
        <f>'BA Fixed'!B3</f>
        <v>0.745</v>
      </c>
      <c r="C3" s="10">
        <v>0.68</v>
      </c>
      <c r="D3" s="10">
        <f>'BA Fixed'!D3</f>
        <v>413.32833545727243</v>
      </c>
      <c r="E3" s="10">
        <f>'BA Fixed'!E3</f>
        <v>1473.4566000000023</v>
      </c>
      <c r="F3" s="10">
        <f>'BA Fixed'!F3</f>
        <v>449.69130000000058</v>
      </c>
      <c r="G3" s="10">
        <f>'BA Fixed'!G3</f>
        <v>278.53220000000039</v>
      </c>
      <c r="H3" s="10">
        <f>'BA Fixed'!H3</f>
        <v>278.53220000000039</v>
      </c>
      <c r="I3" s="10">
        <f>'BA Fixed'!I3</f>
        <v>1015.2605000000015</v>
      </c>
      <c r="J3" s="10">
        <f>'BA Fixed'!J3</f>
        <v>709.08770000000095</v>
      </c>
      <c r="K3" s="10">
        <f>'BA Fixed'!K3</f>
        <v>709.08770000000095</v>
      </c>
      <c r="L3" s="10">
        <v>0</v>
      </c>
      <c r="M3" s="10">
        <v>100</v>
      </c>
      <c r="N3" s="10">
        <f>'BA Fixed'!L3</f>
        <v>33.71090100000005</v>
      </c>
      <c r="O3" s="10">
        <v>0</v>
      </c>
      <c r="P3" s="10">
        <v>95</v>
      </c>
      <c r="Q3" s="11">
        <f t="shared" ref="Q3:Q66" si="0">400/3.62456/0.42</f>
        <v>262.75767331233379</v>
      </c>
      <c r="X3" s="1">
        <v>0</v>
      </c>
    </row>
    <row r="4" spans="1:24" x14ac:dyDescent="0.3">
      <c r="A4" s="1">
        <f t="shared" ref="A4:A67" si="1">A3+1</f>
        <v>1903</v>
      </c>
      <c r="B4" s="10">
        <f>'BA Fixed'!B4</f>
        <v>0.745</v>
      </c>
      <c r="C4" s="10">
        <v>0.68</v>
      </c>
      <c r="D4" s="10">
        <f>'BA Fixed'!D4</f>
        <v>413.32833545727243</v>
      </c>
      <c r="E4" s="10">
        <f>'BA Fixed'!E4</f>
        <v>1473.4566000000023</v>
      </c>
      <c r="F4" s="10">
        <f>'BA Fixed'!F4</f>
        <v>449.69130000000058</v>
      </c>
      <c r="G4" s="10">
        <f>'BA Fixed'!G4</f>
        <v>278.53220000000039</v>
      </c>
      <c r="H4" s="10">
        <f>'BA Fixed'!H4</f>
        <v>278.53220000000039</v>
      </c>
      <c r="I4" s="10">
        <f>'BA Fixed'!I4</f>
        <v>1015.2605000000015</v>
      </c>
      <c r="J4" s="10">
        <f>'BA Fixed'!J4</f>
        <v>709.08770000000095</v>
      </c>
      <c r="K4" s="10">
        <f>'BA Fixed'!K4</f>
        <v>709.08770000000095</v>
      </c>
      <c r="L4" s="10">
        <v>0</v>
      </c>
      <c r="M4" s="10">
        <v>100</v>
      </c>
      <c r="N4" s="10">
        <f>'BA Fixed'!L4</f>
        <v>33.71090100000005</v>
      </c>
      <c r="O4" s="10">
        <v>0</v>
      </c>
      <c r="P4" s="10">
        <v>95</v>
      </c>
      <c r="Q4" s="11">
        <f t="shared" si="0"/>
        <v>262.75767331233379</v>
      </c>
      <c r="X4" s="1">
        <v>0</v>
      </c>
    </row>
    <row r="5" spans="1:24" x14ac:dyDescent="0.3">
      <c r="A5" s="1">
        <f t="shared" si="1"/>
        <v>1904</v>
      </c>
      <c r="B5" s="10">
        <f>'BA Fixed'!B5</f>
        <v>0.745</v>
      </c>
      <c r="C5" s="10">
        <v>0.68</v>
      </c>
      <c r="D5" s="10">
        <f>'BA Fixed'!D5</f>
        <v>413.32833545727243</v>
      </c>
      <c r="E5" s="10">
        <f>'BA Fixed'!E5</f>
        <v>1473.4566000000023</v>
      </c>
      <c r="F5" s="10">
        <f>'BA Fixed'!F5</f>
        <v>449.69130000000058</v>
      </c>
      <c r="G5" s="10">
        <f>'BA Fixed'!G5</f>
        <v>278.53220000000039</v>
      </c>
      <c r="H5" s="10">
        <f>'BA Fixed'!H5</f>
        <v>278.53220000000039</v>
      </c>
      <c r="I5" s="10">
        <f>'BA Fixed'!I5</f>
        <v>1015.2605000000015</v>
      </c>
      <c r="J5" s="10">
        <f>'BA Fixed'!J5</f>
        <v>709.08770000000095</v>
      </c>
      <c r="K5" s="10">
        <f>'BA Fixed'!K5</f>
        <v>709.08770000000095</v>
      </c>
      <c r="L5" s="10">
        <v>0</v>
      </c>
      <c r="M5" s="10">
        <v>100</v>
      </c>
      <c r="N5" s="10">
        <f>'BA Fixed'!L5</f>
        <v>33.71090100000005</v>
      </c>
      <c r="O5" s="10">
        <v>0</v>
      </c>
      <c r="P5" s="10">
        <v>95</v>
      </c>
      <c r="Q5" s="11">
        <f t="shared" si="0"/>
        <v>262.75767331233379</v>
      </c>
      <c r="X5" s="1">
        <v>0</v>
      </c>
    </row>
    <row r="6" spans="1:24" x14ac:dyDescent="0.3">
      <c r="A6" s="1">
        <f t="shared" si="1"/>
        <v>1905</v>
      </c>
      <c r="B6" s="10">
        <f>'BA Fixed'!B6</f>
        <v>0.745</v>
      </c>
      <c r="C6" s="10">
        <v>0.68</v>
      </c>
      <c r="D6" s="10">
        <f>'BA Fixed'!D6</f>
        <v>413.32833545727243</v>
      </c>
      <c r="E6" s="10">
        <f>'BA Fixed'!E6</f>
        <v>1473.4566000000023</v>
      </c>
      <c r="F6" s="10">
        <f>'BA Fixed'!F6</f>
        <v>449.69130000000058</v>
      </c>
      <c r="G6" s="10">
        <f>'BA Fixed'!G6</f>
        <v>278.53220000000039</v>
      </c>
      <c r="H6" s="10">
        <f>'BA Fixed'!H6</f>
        <v>278.53220000000039</v>
      </c>
      <c r="I6" s="10">
        <f>'BA Fixed'!I6</f>
        <v>1015.2605000000015</v>
      </c>
      <c r="J6" s="10">
        <f>'BA Fixed'!J6</f>
        <v>709.08770000000095</v>
      </c>
      <c r="K6" s="10">
        <f>'BA Fixed'!K6</f>
        <v>709.08770000000095</v>
      </c>
      <c r="L6" s="10">
        <v>0</v>
      </c>
      <c r="M6" s="10">
        <v>100</v>
      </c>
      <c r="N6" s="10">
        <f>'BA Fixed'!L6</f>
        <v>33.71090100000005</v>
      </c>
      <c r="O6" s="10">
        <v>0</v>
      </c>
      <c r="P6" s="10">
        <v>95</v>
      </c>
      <c r="Q6" s="11">
        <f t="shared" si="0"/>
        <v>262.75767331233379</v>
      </c>
      <c r="X6" s="1">
        <v>0</v>
      </c>
    </row>
    <row r="7" spans="1:24" x14ac:dyDescent="0.3">
      <c r="A7" s="1">
        <f t="shared" si="1"/>
        <v>1906</v>
      </c>
      <c r="B7" s="10">
        <f>'BA Fixed'!B7</f>
        <v>0.745</v>
      </c>
      <c r="C7" s="10">
        <v>0.68</v>
      </c>
      <c r="D7" s="10">
        <f>'BA Fixed'!D7</f>
        <v>413.32833545727243</v>
      </c>
      <c r="E7" s="10">
        <f>'BA Fixed'!E7</f>
        <v>1473.4566000000023</v>
      </c>
      <c r="F7" s="10">
        <f>'BA Fixed'!F7</f>
        <v>449.69130000000058</v>
      </c>
      <c r="G7" s="10">
        <f>'BA Fixed'!G7</f>
        <v>278.53220000000039</v>
      </c>
      <c r="H7" s="10">
        <f>'BA Fixed'!H7</f>
        <v>278.53220000000039</v>
      </c>
      <c r="I7" s="10">
        <f>'BA Fixed'!I7</f>
        <v>1015.2605000000015</v>
      </c>
      <c r="J7" s="10">
        <f>'BA Fixed'!J7</f>
        <v>709.08770000000095</v>
      </c>
      <c r="K7" s="10">
        <f>'BA Fixed'!K7</f>
        <v>709.08770000000095</v>
      </c>
      <c r="L7" s="10">
        <v>0</v>
      </c>
      <c r="M7" s="10">
        <v>100</v>
      </c>
      <c r="N7" s="10">
        <f>'BA Fixed'!L7</f>
        <v>33.71090100000005</v>
      </c>
      <c r="O7" s="10">
        <v>0</v>
      </c>
      <c r="P7" s="10">
        <v>95</v>
      </c>
      <c r="Q7" s="11">
        <f t="shared" si="0"/>
        <v>262.75767331233379</v>
      </c>
      <c r="X7" s="1">
        <v>0</v>
      </c>
    </row>
    <row r="8" spans="1:24" x14ac:dyDescent="0.3">
      <c r="A8" s="1">
        <f t="shared" si="1"/>
        <v>1907</v>
      </c>
      <c r="B8" s="10">
        <f>'BA Fixed'!B8</f>
        <v>0.745</v>
      </c>
      <c r="C8" s="10">
        <v>0.68</v>
      </c>
      <c r="D8" s="10">
        <f>'BA Fixed'!D8</f>
        <v>413.32833545727243</v>
      </c>
      <c r="E8" s="10">
        <f>'BA Fixed'!E8</f>
        <v>1473.4566000000023</v>
      </c>
      <c r="F8" s="10">
        <f>'BA Fixed'!F8</f>
        <v>449.69130000000058</v>
      </c>
      <c r="G8" s="10">
        <f>'BA Fixed'!G8</f>
        <v>278.53220000000039</v>
      </c>
      <c r="H8" s="10">
        <f>'BA Fixed'!H8</f>
        <v>278.53220000000039</v>
      </c>
      <c r="I8" s="10">
        <f>'BA Fixed'!I8</f>
        <v>1015.2605000000015</v>
      </c>
      <c r="J8" s="10">
        <f>'BA Fixed'!J8</f>
        <v>709.08770000000095</v>
      </c>
      <c r="K8" s="10">
        <f>'BA Fixed'!K8</f>
        <v>709.08770000000095</v>
      </c>
      <c r="L8" s="10">
        <v>0</v>
      </c>
      <c r="M8" s="10">
        <v>100</v>
      </c>
      <c r="N8" s="10">
        <f>'BA Fixed'!L8</f>
        <v>33.71090100000005</v>
      </c>
      <c r="O8" s="10">
        <v>0</v>
      </c>
      <c r="P8" s="10">
        <v>95</v>
      </c>
      <c r="Q8" s="11">
        <f t="shared" si="0"/>
        <v>262.75767331233379</v>
      </c>
      <c r="X8" s="1">
        <v>0</v>
      </c>
    </row>
    <row r="9" spans="1:24" x14ac:dyDescent="0.3">
      <c r="A9" s="1">
        <f t="shared" si="1"/>
        <v>1908</v>
      </c>
      <c r="B9" s="10">
        <f>'BA Fixed'!B9</f>
        <v>0.745</v>
      </c>
      <c r="C9" s="10">
        <v>0.68</v>
      </c>
      <c r="D9" s="10">
        <f>'BA Fixed'!D9</f>
        <v>413.32833545727243</v>
      </c>
      <c r="E9" s="10">
        <f>'BA Fixed'!E9</f>
        <v>1473.4566000000023</v>
      </c>
      <c r="F9" s="10">
        <f>'BA Fixed'!F9</f>
        <v>449.69130000000058</v>
      </c>
      <c r="G9" s="10">
        <f>'BA Fixed'!G9</f>
        <v>278.53220000000039</v>
      </c>
      <c r="H9" s="10">
        <f>'BA Fixed'!H9</f>
        <v>278.53220000000039</v>
      </c>
      <c r="I9" s="10">
        <f>'BA Fixed'!I9</f>
        <v>1015.2605000000015</v>
      </c>
      <c r="J9" s="10">
        <f>'BA Fixed'!J9</f>
        <v>709.08770000000095</v>
      </c>
      <c r="K9" s="10">
        <f>'BA Fixed'!K9</f>
        <v>709.08770000000095</v>
      </c>
      <c r="L9" s="10">
        <v>0</v>
      </c>
      <c r="M9" s="10">
        <v>100</v>
      </c>
      <c r="N9" s="10">
        <f>'BA Fixed'!L9</f>
        <v>33.71090100000005</v>
      </c>
      <c r="O9" s="10">
        <v>0</v>
      </c>
      <c r="P9" s="10">
        <v>95</v>
      </c>
      <c r="Q9" s="11">
        <f t="shared" si="0"/>
        <v>262.75767331233379</v>
      </c>
      <c r="X9" s="1">
        <v>0</v>
      </c>
    </row>
    <row r="10" spans="1:24" x14ac:dyDescent="0.3">
      <c r="A10" s="1">
        <f t="shared" si="1"/>
        <v>1909</v>
      </c>
      <c r="B10" s="10">
        <f>'BA Fixed'!B10</f>
        <v>0.745</v>
      </c>
      <c r="C10" s="10">
        <v>0.68</v>
      </c>
      <c r="D10" s="10">
        <f>'BA Fixed'!D10</f>
        <v>413.32833545727243</v>
      </c>
      <c r="E10" s="10">
        <f>'BA Fixed'!E10</f>
        <v>1473.4566000000023</v>
      </c>
      <c r="F10" s="10">
        <f>'BA Fixed'!F10</f>
        <v>449.69130000000058</v>
      </c>
      <c r="G10" s="10">
        <f>'BA Fixed'!G10</f>
        <v>278.53220000000039</v>
      </c>
      <c r="H10" s="10">
        <f>'BA Fixed'!H10</f>
        <v>278.53220000000039</v>
      </c>
      <c r="I10" s="10">
        <f>'BA Fixed'!I10</f>
        <v>1015.2605000000015</v>
      </c>
      <c r="J10" s="10">
        <f>'BA Fixed'!J10</f>
        <v>709.08770000000095</v>
      </c>
      <c r="K10" s="10">
        <f>'BA Fixed'!K10</f>
        <v>709.08770000000095</v>
      </c>
      <c r="L10" s="10">
        <v>0</v>
      </c>
      <c r="M10" s="10">
        <v>100</v>
      </c>
      <c r="N10" s="10">
        <f>'BA Fixed'!L10</f>
        <v>33.71090100000005</v>
      </c>
      <c r="O10" s="10">
        <v>0</v>
      </c>
      <c r="P10" s="10">
        <v>95</v>
      </c>
      <c r="Q10" s="11">
        <f t="shared" si="0"/>
        <v>262.75767331233379</v>
      </c>
      <c r="X10" s="1">
        <v>0</v>
      </c>
    </row>
    <row r="11" spans="1:24" x14ac:dyDescent="0.3">
      <c r="A11" s="1">
        <f t="shared" si="1"/>
        <v>1910</v>
      </c>
      <c r="B11" s="10">
        <f>'BA Fixed'!B11</f>
        <v>0.745</v>
      </c>
      <c r="C11" s="10">
        <v>0.68</v>
      </c>
      <c r="D11" s="10">
        <f>'BA Fixed'!D11</f>
        <v>413.32833545727243</v>
      </c>
      <c r="E11" s="10">
        <f>'BA Fixed'!E11</f>
        <v>1473.4566000000023</v>
      </c>
      <c r="F11" s="10">
        <f>'BA Fixed'!F11</f>
        <v>449.69130000000058</v>
      </c>
      <c r="G11" s="10">
        <f>'BA Fixed'!G11</f>
        <v>278.53220000000039</v>
      </c>
      <c r="H11" s="10">
        <f>'BA Fixed'!H11</f>
        <v>278.53220000000039</v>
      </c>
      <c r="I11" s="10">
        <f>'BA Fixed'!I11</f>
        <v>1015.2605000000015</v>
      </c>
      <c r="J11" s="10">
        <f>'BA Fixed'!J11</f>
        <v>709.08770000000095</v>
      </c>
      <c r="K11" s="10">
        <f>'BA Fixed'!K11</f>
        <v>709.08770000000095</v>
      </c>
      <c r="L11" s="10">
        <v>0</v>
      </c>
      <c r="M11" s="10">
        <v>100</v>
      </c>
      <c r="N11" s="10">
        <f>'BA Fixed'!L11</f>
        <v>33.71090100000005</v>
      </c>
      <c r="O11" s="10">
        <v>0</v>
      </c>
      <c r="P11" s="10">
        <v>95</v>
      </c>
      <c r="Q11" s="11">
        <f t="shared" si="0"/>
        <v>262.75767331233379</v>
      </c>
      <c r="X11" s="1">
        <v>0</v>
      </c>
    </row>
    <row r="12" spans="1:24" x14ac:dyDescent="0.3">
      <c r="A12" s="1">
        <f t="shared" si="1"/>
        <v>1911</v>
      </c>
      <c r="B12" s="10">
        <f>'BA Fixed'!B12</f>
        <v>0.745</v>
      </c>
      <c r="C12" s="10">
        <v>0.68</v>
      </c>
      <c r="D12" s="10">
        <f>'BA Fixed'!D12</f>
        <v>413.32833545727243</v>
      </c>
      <c r="E12" s="10">
        <f>'BA Fixed'!E12</f>
        <v>1473.4566000000023</v>
      </c>
      <c r="F12" s="10">
        <f>'BA Fixed'!F12</f>
        <v>449.69130000000058</v>
      </c>
      <c r="G12" s="10">
        <f>'BA Fixed'!G12</f>
        <v>278.53220000000039</v>
      </c>
      <c r="H12" s="10">
        <f>'BA Fixed'!H12</f>
        <v>278.53220000000039</v>
      </c>
      <c r="I12" s="10">
        <f>'BA Fixed'!I12</f>
        <v>1015.2605000000015</v>
      </c>
      <c r="J12" s="10">
        <f>'BA Fixed'!J12</f>
        <v>709.08770000000095</v>
      </c>
      <c r="K12" s="10">
        <f>'BA Fixed'!K12</f>
        <v>709.08770000000095</v>
      </c>
      <c r="L12" s="10">
        <v>0</v>
      </c>
      <c r="M12" s="10">
        <v>100</v>
      </c>
      <c r="N12" s="10">
        <f>'BA Fixed'!L12</f>
        <v>33.71090100000005</v>
      </c>
      <c r="O12" s="10">
        <v>0</v>
      </c>
      <c r="P12" s="10">
        <v>95</v>
      </c>
      <c r="Q12" s="11">
        <f t="shared" si="0"/>
        <v>262.75767331233379</v>
      </c>
      <c r="X12" s="1">
        <v>0</v>
      </c>
    </row>
    <row r="13" spans="1:24" x14ac:dyDescent="0.3">
      <c r="A13" s="1">
        <f t="shared" si="1"/>
        <v>1912</v>
      </c>
      <c r="B13" s="10">
        <f>'BA Fixed'!B13</f>
        <v>0.745</v>
      </c>
      <c r="C13" s="10">
        <v>0.68</v>
      </c>
      <c r="D13" s="10">
        <f>'BA Fixed'!D13</f>
        <v>413.32833545727243</v>
      </c>
      <c r="E13" s="10">
        <f>'BA Fixed'!E13</f>
        <v>1473.4566000000023</v>
      </c>
      <c r="F13" s="10">
        <f>'BA Fixed'!F13</f>
        <v>449.69130000000058</v>
      </c>
      <c r="G13" s="10">
        <f>'BA Fixed'!G13</f>
        <v>278.53220000000039</v>
      </c>
      <c r="H13" s="10">
        <f>'BA Fixed'!H13</f>
        <v>278.53220000000039</v>
      </c>
      <c r="I13" s="10">
        <f>'BA Fixed'!I13</f>
        <v>1015.2605000000015</v>
      </c>
      <c r="J13" s="10">
        <f>'BA Fixed'!J13</f>
        <v>709.08770000000095</v>
      </c>
      <c r="K13" s="10">
        <f>'BA Fixed'!K13</f>
        <v>709.08770000000095</v>
      </c>
      <c r="L13" s="10">
        <v>0</v>
      </c>
      <c r="M13" s="10">
        <v>100</v>
      </c>
      <c r="N13" s="10">
        <f>'BA Fixed'!L13</f>
        <v>33.71090100000005</v>
      </c>
      <c r="O13" s="10">
        <v>0</v>
      </c>
      <c r="P13" s="10">
        <v>95</v>
      </c>
      <c r="Q13" s="11">
        <f t="shared" si="0"/>
        <v>262.75767331233379</v>
      </c>
      <c r="X13" s="1">
        <v>0</v>
      </c>
    </row>
    <row r="14" spans="1:24" x14ac:dyDescent="0.3">
      <c r="A14" s="1">
        <f t="shared" si="1"/>
        <v>1913</v>
      </c>
      <c r="B14" s="10">
        <f>'BA Fixed'!B14</f>
        <v>0.745</v>
      </c>
      <c r="C14" s="10">
        <v>0.68</v>
      </c>
      <c r="D14" s="10">
        <f>'BA Fixed'!D14</f>
        <v>413.32833545727243</v>
      </c>
      <c r="E14" s="10">
        <f>'BA Fixed'!E14</f>
        <v>1473.4566000000023</v>
      </c>
      <c r="F14" s="10">
        <f>'BA Fixed'!F14</f>
        <v>449.69130000000058</v>
      </c>
      <c r="G14" s="10">
        <f>'BA Fixed'!G14</f>
        <v>278.53220000000039</v>
      </c>
      <c r="H14" s="10">
        <f>'BA Fixed'!H14</f>
        <v>278.53220000000039</v>
      </c>
      <c r="I14" s="10">
        <f>'BA Fixed'!I14</f>
        <v>1015.2605000000015</v>
      </c>
      <c r="J14" s="10">
        <f>'BA Fixed'!J14</f>
        <v>709.08770000000095</v>
      </c>
      <c r="K14" s="10">
        <f>'BA Fixed'!K14</f>
        <v>709.08770000000095</v>
      </c>
      <c r="L14" s="10">
        <v>0</v>
      </c>
      <c r="M14" s="10">
        <v>100</v>
      </c>
      <c r="N14" s="10">
        <f>'BA Fixed'!L14</f>
        <v>33.71090100000005</v>
      </c>
      <c r="O14" s="10">
        <v>0</v>
      </c>
      <c r="P14" s="10">
        <v>95</v>
      </c>
      <c r="Q14" s="11">
        <f t="shared" si="0"/>
        <v>262.75767331233379</v>
      </c>
      <c r="X14" s="1">
        <v>0</v>
      </c>
    </row>
    <row r="15" spans="1:24" x14ac:dyDescent="0.3">
      <c r="A15" s="1">
        <f t="shared" si="1"/>
        <v>1914</v>
      </c>
      <c r="B15" s="10">
        <f>'BA Fixed'!B15</f>
        <v>0.745</v>
      </c>
      <c r="C15" s="10">
        <v>0.68</v>
      </c>
      <c r="D15" s="10">
        <f>'BA Fixed'!D15</f>
        <v>413.32833545727243</v>
      </c>
      <c r="E15" s="10">
        <f>'BA Fixed'!E15</f>
        <v>1473.4566000000023</v>
      </c>
      <c r="F15" s="10">
        <f>'BA Fixed'!F15</f>
        <v>449.69130000000058</v>
      </c>
      <c r="G15" s="10">
        <f>'BA Fixed'!G15</f>
        <v>278.53220000000039</v>
      </c>
      <c r="H15" s="10">
        <f>'BA Fixed'!H15</f>
        <v>278.53220000000039</v>
      </c>
      <c r="I15" s="10">
        <f>'BA Fixed'!I15</f>
        <v>1015.2605000000015</v>
      </c>
      <c r="J15" s="10">
        <f>'BA Fixed'!J15</f>
        <v>709.08770000000095</v>
      </c>
      <c r="K15" s="10">
        <f>'BA Fixed'!K15</f>
        <v>709.08770000000095</v>
      </c>
      <c r="L15" s="10">
        <v>0</v>
      </c>
      <c r="M15" s="10">
        <v>100</v>
      </c>
      <c r="N15" s="10">
        <f>'BA Fixed'!L15</f>
        <v>33.71090100000005</v>
      </c>
      <c r="O15" s="10">
        <v>0</v>
      </c>
      <c r="P15" s="10">
        <v>95</v>
      </c>
      <c r="Q15" s="11">
        <f t="shared" si="0"/>
        <v>262.75767331233379</v>
      </c>
      <c r="X15" s="1">
        <v>0</v>
      </c>
    </row>
    <row r="16" spans="1:24" x14ac:dyDescent="0.3">
      <c r="A16" s="1">
        <f t="shared" si="1"/>
        <v>1915</v>
      </c>
      <c r="B16" s="10">
        <f>'BA Fixed'!B16</f>
        <v>0.745</v>
      </c>
      <c r="C16" s="10">
        <v>0.68</v>
      </c>
      <c r="D16" s="10">
        <f>'BA Fixed'!D16</f>
        <v>413.32833545727243</v>
      </c>
      <c r="E16" s="10">
        <f>'BA Fixed'!E16</f>
        <v>1473.4566000000023</v>
      </c>
      <c r="F16" s="10">
        <f>'BA Fixed'!F16</f>
        <v>449.69130000000058</v>
      </c>
      <c r="G16" s="10">
        <f>'BA Fixed'!G16</f>
        <v>278.53220000000039</v>
      </c>
      <c r="H16" s="10">
        <f>'BA Fixed'!H16</f>
        <v>278.53220000000039</v>
      </c>
      <c r="I16" s="10">
        <f>'BA Fixed'!I16</f>
        <v>1015.2605000000015</v>
      </c>
      <c r="J16" s="10">
        <f>'BA Fixed'!J16</f>
        <v>709.08770000000095</v>
      </c>
      <c r="K16" s="10">
        <f>'BA Fixed'!K16</f>
        <v>709.08770000000095</v>
      </c>
      <c r="L16" s="10">
        <v>0</v>
      </c>
      <c r="M16" s="10">
        <v>100</v>
      </c>
      <c r="N16" s="10">
        <f>'BA Fixed'!L16</f>
        <v>33.71090100000005</v>
      </c>
      <c r="O16" s="10">
        <v>0</v>
      </c>
      <c r="P16" s="10">
        <v>95</v>
      </c>
      <c r="Q16" s="11">
        <f t="shared" si="0"/>
        <v>262.75767331233379</v>
      </c>
      <c r="X16" s="1">
        <v>0</v>
      </c>
    </row>
    <row r="17" spans="1:24" x14ac:dyDescent="0.3">
      <c r="A17" s="1">
        <f t="shared" si="1"/>
        <v>1916</v>
      </c>
      <c r="B17" s="10">
        <f>'BA Fixed'!B17</f>
        <v>0.745</v>
      </c>
      <c r="C17" s="10">
        <v>0.68</v>
      </c>
      <c r="D17" s="10">
        <f>'BA Fixed'!D17</f>
        <v>413.32833545727243</v>
      </c>
      <c r="E17" s="10">
        <f>'BA Fixed'!E17</f>
        <v>1473.4566000000023</v>
      </c>
      <c r="F17" s="10">
        <f>'BA Fixed'!F17</f>
        <v>449.69130000000058</v>
      </c>
      <c r="G17" s="10">
        <f>'BA Fixed'!G17</f>
        <v>278.53220000000039</v>
      </c>
      <c r="H17" s="10">
        <f>'BA Fixed'!H17</f>
        <v>278.53220000000039</v>
      </c>
      <c r="I17" s="10">
        <f>'BA Fixed'!I17</f>
        <v>1015.2605000000015</v>
      </c>
      <c r="J17" s="10">
        <f>'BA Fixed'!J17</f>
        <v>709.08770000000095</v>
      </c>
      <c r="K17" s="10">
        <f>'BA Fixed'!K17</f>
        <v>709.08770000000095</v>
      </c>
      <c r="L17" s="10">
        <v>0</v>
      </c>
      <c r="M17" s="10">
        <v>100</v>
      </c>
      <c r="N17" s="10">
        <f>'BA Fixed'!L17</f>
        <v>33.71090100000005</v>
      </c>
      <c r="O17" s="10">
        <v>0</v>
      </c>
      <c r="P17" s="10">
        <v>95</v>
      </c>
      <c r="Q17" s="11">
        <f t="shared" si="0"/>
        <v>262.75767331233379</v>
      </c>
      <c r="X17" s="1">
        <v>0</v>
      </c>
    </row>
    <row r="18" spans="1:24" x14ac:dyDescent="0.3">
      <c r="A18" s="1">
        <f t="shared" si="1"/>
        <v>1917</v>
      </c>
      <c r="B18" s="10">
        <f>'BA Fixed'!B18</f>
        <v>0.745</v>
      </c>
      <c r="C18" s="10">
        <v>0.68</v>
      </c>
      <c r="D18" s="10">
        <f>'BA Fixed'!D18</f>
        <v>413.32833545727243</v>
      </c>
      <c r="E18" s="10">
        <f>'BA Fixed'!E18</f>
        <v>1473.4566000000023</v>
      </c>
      <c r="F18" s="10">
        <f>'BA Fixed'!F18</f>
        <v>449.69130000000058</v>
      </c>
      <c r="G18" s="10">
        <f>'BA Fixed'!G18</f>
        <v>278.53220000000039</v>
      </c>
      <c r="H18" s="10">
        <f>'BA Fixed'!H18</f>
        <v>278.53220000000039</v>
      </c>
      <c r="I18" s="10">
        <f>'BA Fixed'!I18</f>
        <v>1015.2605000000015</v>
      </c>
      <c r="J18" s="10">
        <f>'BA Fixed'!J18</f>
        <v>709.08770000000095</v>
      </c>
      <c r="K18" s="10">
        <f>'BA Fixed'!K18</f>
        <v>709.08770000000095</v>
      </c>
      <c r="L18" s="10">
        <v>0</v>
      </c>
      <c r="M18" s="10">
        <v>100</v>
      </c>
      <c r="N18" s="10">
        <f>'BA Fixed'!L18</f>
        <v>33.71090100000005</v>
      </c>
      <c r="O18" s="10">
        <v>0</v>
      </c>
      <c r="P18" s="10">
        <v>95</v>
      </c>
      <c r="Q18" s="11">
        <f t="shared" si="0"/>
        <v>262.75767331233379</v>
      </c>
      <c r="X18" s="1">
        <v>0</v>
      </c>
    </row>
    <row r="19" spans="1:24" x14ac:dyDescent="0.3">
      <c r="A19" s="1">
        <f t="shared" si="1"/>
        <v>1918</v>
      </c>
      <c r="B19" s="10">
        <f>'BA Fixed'!B19</f>
        <v>0.745</v>
      </c>
      <c r="C19" s="10">
        <v>0.68</v>
      </c>
      <c r="D19" s="10">
        <f>'BA Fixed'!D19</f>
        <v>413.32833545727243</v>
      </c>
      <c r="E19" s="10">
        <f>'BA Fixed'!E19</f>
        <v>1473.4566000000023</v>
      </c>
      <c r="F19" s="10">
        <f>'BA Fixed'!F19</f>
        <v>449.69130000000058</v>
      </c>
      <c r="G19" s="10">
        <f>'BA Fixed'!G19</f>
        <v>278.53220000000039</v>
      </c>
      <c r="H19" s="10">
        <f>'BA Fixed'!H19</f>
        <v>278.53220000000039</v>
      </c>
      <c r="I19" s="10">
        <f>'BA Fixed'!I19</f>
        <v>1015.2605000000015</v>
      </c>
      <c r="J19" s="10">
        <f>'BA Fixed'!J19</f>
        <v>709.08770000000095</v>
      </c>
      <c r="K19" s="10">
        <f>'BA Fixed'!K19</f>
        <v>709.08770000000095</v>
      </c>
      <c r="L19" s="10">
        <v>0</v>
      </c>
      <c r="M19" s="10">
        <v>100</v>
      </c>
      <c r="N19" s="10">
        <f>'BA Fixed'!L19</f>
        <v>33.71090100000005</v>
      </c>
      <c r="O19" s="10">
        <v>0</v>
      </c>
      <c r="P19" s="10">
        <v>95</v>
      </c>
      <c r="Q19" s="11">
        <f t="shared" si="0"/>
        <v>262.75767331233379</v>
      </c>
      <c r="X19" s="1">
        <v>0</v>
      </c>
    </row>
    <row r="20" spans="1:24" x14ac:dyDescent="0.3">
      <c r="A20" s="1">
        <f t="shared" si="1"/>
        <v>1919</v>
      </c>
      <c r="B20" s="10">
        <f>'BA Fixed'!B20</f>
        <v>0.745</v>
      </c>
      <c r="C20" s="10">
        <v>0.68</v>
      </c>
      <c r="D20" s="10">
        <f>'BA Fixed'!D20</f>
        <v>413.32833545727243</v>
      </c>
      <c r="E20" s="10">
        <f>'BA Fixed'!E20</f>
        <v>1473.4566000000023</v>
      </c>
      <c r="F20" s="10">
        <f>'BA Fixed'!F20</f>
        <v>449.69130000000058</v>
      </c>
      <c r="G20" s="10">
        <f>'BA Fixed'!G20</f>
        <v>278.53220000000039</v>
      </c>
      <c r="H20" s="10">
        <f>'BA Fixed'!H20</f>
        <v>278.53220000000039</v>
      </c>
      <c r="I20" s="10">
        <f>'BA Fixed'!I20</f>
        <v>1015.2605000000015</v>
      </c>
      <c r="J20" s="10">
        <f>'BA Fixed'!J20</f>
        <v>709.08770000000095</v>
      </c>
      <c r="K20" s="10">
        <f>'BA Fixed'!K20</f>
        <v>709.08770000000095</v>
      </c>
      <c r="L20" s="10">
        <v>0</v>
      </c>
      <c r="M20" s="10">
        <v>100</v>
      </c>
      <c r="N20" s="10">
        <f>'BA Fixed'!L20</f>
        <v>33.71090100000005</v>
      </c>
      <c r="O20" s="10">
        <v>0</v>
      </c>
      <c r="P20" s="10">
        <v>95</v>
      </c>
      <c r="Q20" s="11">
        <f t="shared" si="0"/>
        <v>262.75767331233379</v>
      </c>
      <c r="X20" s="1">
        <v>0</v>
      </c>
    </row>
    <row r="21" spans="1:24" x14ac:dyDescent="0.3">
      <c r="A21" s="1">
        <f t="shared" si="1"/>
        <v>1920</v>
      </c>
      <c r="B21" s="10">
        <f>'BA Fixed'!B21</f>
        <v>0.745</v>
      </c>
      <c r="C21" s="10">
        <v>0.68</v>
      </c>
      <c r="D21" s="10">
        <f>'BA Fixed'!D21</f>
        <v>413.32833545727243</v>
      </c>
      <c r="E21" s="10">
        <f>'BA Fixed'!E21</f>
        <v>1473.4566000000023</v>
      </c>
      <c r="F21" s="10">
        <f>'BA Fixed'!F21</f>
        <v>449.69130000000058</v>
      </c>
      <c r="G21" s="10">
        <f>'BA Fixed'!G21</f>
        <v>278.53220000000039</v>
      </c>
      <c r="H21" s="10">
        <f>'BA Fixed'!H21</f>
        <v>278.53220000000039</v>
      </c>
      <c r="I21" s="10">
        <f>'BA Fixed'!I21</f>
        <v>1015.2605000000015</v>
      </c>
      <c r="J21" s="10">
        <f>'BA Fixed'!J21</f>
        <v>709.08770000000095</v>
      </c>
      <c r="K21" s="10">
        <f>'BA Fixed'!K21</f>
        <v>709.08770000000095</v>
      </c>
      <c r="L21" s="10">
        <v>0</v>
      </c>
      <c r="M21" s="10">
        <v>100</v>
      </c>
      <c r="N21" s="10">
        <f>'BA Fixed'!L21</f>
        <v>33.71090100000005</v>
      </c>
      <c r="O21" s="10">
        <v>0</v>
      </c>
      <c r="P21" s="10">
        <v>95</v>
      </c>
      <c r="Q21" s="11">
        <f t="shared" si="0"/>
        <v>262.75767331233379</v>
      </c>
      <c r="X21" s="1">
        <v>0</v>
      </c>
    </row>
    <row r="22" spans="1:24" x14ac:dyDescent="0.3">
      <c r="A22" s="1">
        <f t="shared" si="1"/>
        <v>1921</v>
      </c>
      <c r="B22" s="10">
        <f>'BA Fixed'!B22</f>
        <v>0.745</v>
      </c>
      <c r="C22" s="10">
        <v>0.68</v>
      </c>
      <c r="D22" s="10">
        <f>'BA Fixed'!D22</f>
        <v>413.32833545727243</v>
      </c>
      <c r="E22" s="10">
        <f>'BA Fixed'!E22</f>
        <v>1473.4566000000023</v>
      </c>
      <c r="F22" s="10">
        <f>'BA Fixed'!F22</f>
        <v>449.69130000000058</v>
      </c>
      <c r="G22" s="10">
        <f>'BA Fixed'!G22</f>
        <v>278.53220000000039</v>
      </c>
      <c r="H22" s="10">
        <f>'BA Fixed'!H22</f>
        <v>278.53220000000039</v>
      </c>
      <c r="I22" s="10">
        <f>'BA Fixed'!I22</f>
        <v>1015.2605000000015</v>
      </c>
      <c r="J22" s="10">
        <f>'BA Fixed'!J22</f>
        <v>709.08770000000095</v>
      </c>
      <c r="K22" s="10">
        <f>'BA Fixed'!K22</f>
        <v>709.08770000000095</v>
      </c>
      <c r="L22" s="10">
        <v>0</v>
      </c>
      <c r="M22" s="10">
        <v>100</v>
      </c>
      <c r="N22" s="10">
        <f>'BA Fixed'!L22</f>
        <v>33.71090100000005</v>
      </c>
      <c r="O22" s="10">
        <v>0</v>
      </c>
      <c r="P22" s="10">
        <v>95</v>
      </c>
      <c r="Q22" s="11">
        <f t="shared" si="0"/>
        <v>262.75767331233379</v>
      </c>
      <c r="X22" s="1">
        <v>0</v>
      </c>
    </row>
    <row r="23" spans="1:24" x14ac:dyDescent="0.3">
      <c r="A23" s="1">
        <f t="shared" si="1"/>
        <v>1922</v>
      </c>
      <c r="B23" s="10">
        <f>'BA Fixed'!B23</f>
        <v>0.745</v>
      </c>
      <c r="C23" s="10">
        <v>0.68</v>
      </c>
      <c r="D23" s="10">
        <f>'BA Fixed'!D23</f>
        <v>413.32833545727243</v>
      </c>
      <c r="E23" s="10">
        <f>'BA Fixed'!E23</f>
        <v>1473.4566000000023</v>
      </c>
      <c r="F23" s="10">
        <f>'BA Fixed'!F23</f>
        <v>449.69130000000058</v>
      </c>
      <c r="G23" s="10">
        <f>'BA Fixed'!G23</f>
        <v>278.53220000000039</v>
      </c>
      <c r="H23" s="10">
        <f>'BA Fixed'!H23</f>
        <v>278.53220000000039</v>
      </c>
      <c r="I23" s="10">
        <f>'BA Fixed'!I23</f>
        <v>1015.2605000000015</v>
      </c>
      <c r="J23" s="10">
        <f>'BA Fixed'!J23</f>
        <v>709.08770000000095</v>
      </c>
      <c r="K23" s="10">
        <f>'BA Fixed'!K23</f>
        <v>709.08770000000095</v>
      </c>
      <c r="L23" s="10">
        <v>0</v>
      </c>
      <c r="M23" s="10">
        <v>100</v>
      </c>
      <c r="N23" s="10">
        <f>'BA Fixed'!L23</f>
        <v>33.71090100000005</v>
      </c>
      <c r="O23" s="10">
        <v>0</v>
      </c>
      <c r="P23" s="10">
        <v>95</v>
      </c>
      <c r="Q23" s="11">
        <f t="shared" si="0"/>
        <v>262.75767331233379</v>
      </c>
      <c r="X23" s="1">
        <v>0</v>
      </c>
    </row>
    <row r="24" spans="1:24" x14ac:dyDescent="0.3">
      <c r="A24" s="1">
        <f t="shared" si="1"/>
        <v>1923</v>
      </c>
      <c r="B24" s="10">
        <f>'BA Fixed'!B24</f>
        <v>0.745</v>
      </c>
      <c r="C24" s="10">
        <v>0.68</v>
      </c>
      <c r="D24" s="10">
        <f>'BA Fixed'!D24</f>
        <v>413.32833545727243</v>
      </c>
      <c r="E24" s="10">
        <f>'BA Fixed'!E24</f>
        <v>1473.4566000000023</v>
      </c>
      <c r="F24" s="10">
        <f>'BA Fixed'!F24</f>
        <v>449.69130000000058</v>
      </c>
      <c r="G24" s="10">
        <f>'BA Fixed'!G24</f>
        <v>278.53220000000039</v>
      </c>
      <c r="H24" s="10">
        <f>'BA Fixed'!H24</f>
        <v>278.53220000000039</v>
      </c>
      <c r="I24" s="10">
        <f>'BA Fixed'!I24</f>
        <v>1015.2605000000015</v>
      </c>
      <c r="J24" s="10">
        <f>'BA Fixed'!J24</f>
        <v>709.08770000000095</v>
      </c>
      <c r="K24" s="10">
        <f>'BA Fixed'!K24</f>
        <v>709.08770000000095</v>
      </c>
      <c r="L24" s="10">
        <v>0</v>
      </c>
      <c r="M24" s="10">
        <v>100</v>
      </c>
      <c r="N24" s="10">
        <f>'BA Fixed'!L24</f>
        <v>33.71090100000005</v>
      </c>
      <c r="O24" s="10">
        <v>0</v>
      </c>
      <c r="P24" s="10">
        <v>95</v>
      </c>
      <c r="Q24" s="11">
        <f t="shared" si="0"/>
        <v>262.75767331233379</v>
      </c>
      <c r="X24" s="1">
        <v>0</v>
      </c>
    </row>
    <row r="25" spans="1:24" x14ac:dyDescent="0.3">
      <c r="A25" s="1">
        <f t="shared" si="1"/>
        <v>1924</v>
      </c>
      <c r="B25" s="10">
        <f>'BA Fixed'!B25</f>
        <v>0.745</v>
      </c>
      <c r="C25" s="10">
        <v>0.68</v>
      </c>
      <c r="D25" s="10">
        <f>'BA Fixed'!D25</f>
        <v>413.32833545727243</v>
      </c>
      <c r="E25" s="10">
        <f>'BA Fixed'!E25</f>
        <v>1473.4566000000023</v>
      </c>
      <c r="F25" s="10">
        <f>'BA Fixed'!F25</f>
        <v>449.69130000000058</v>
      </c>
      <c r="G25" s="10">
        <f>'BA Fixed'!G25</f>
        <v>278.53220000000039</v>
      </c>
      <c r="H25" s="10">
        <f>'BA Fixed'!H25</f>
        <v>278.53220000000039</v>
      </c>
      <c r="I25" s="10">
        <f>'BA Fixed'!I25</f>
        <v>1015.2605000000015</v>
      </c>
      <c r="J25" s="10">
        <f>'BA Fixed'!J25</f>
        <v>709.08770000000095</v>
      </c>
      <c r="K25" s="10">
        <f>'BA Fixed'!K25</f>
        <v>709.08770000000095</v>
      </c>
      <c r="L25" s="10">
        <v>0</v>
      </c>
      <c r="M25" s="10">
        <v>100</v>
      </c>
      <c r="N25" s="10">
        <f>'BA Fixed'!L25</f>
        <v>33.71090100000005</v>
      </c>
      <c r="O25" s="10">
        <v>0</v>
      </c>
      <c r="P25" s="10">
        <v>95</v>
      </c>
      <c r="Q25" s="11">
        <f t="shared" si="0"/>
        <v>262.75767331233379</v>
      </c>
      <c r="X25" s="1">
        <v>0</v>
      </c>
    </row>
    <row r="26" spans="1:24" x14ac:dyDescent="0.3">
      <c r="A26" s="1">
        <f t="shared" si="1"/>
        <v>1925</v>
      </c>
      <c r="B26" s="10">
        <f>'BA Fixed'!B26</f>
        <v>0.745</v>
      </c>
      <c r="C26" s="10">
        <v>0.68</v>
      </c>
      <c r="D26" s="10">
        <f>'BA Fixed'!D26</f>
        <v>413.32833545727243</v>
      </c>
      <c r="E26" s="10">
        <f>'BA Fixed'!E26</f>
        <v>1473.4566000000023</v>
      </c>
      <c r="F26" s="10">
        <f>'BA Fixed'!F26</f>
        <v>449.69130000000058</v>
      </c>
      <c r="G26" s="10">
        <f>'BA Fixed'!G26</f>
        <v>278.53220000000039</v>
      </c>
      <c r="H26" s="10">
        <f>'BA Fixed'!H26</f>
        <v>278.53220000000039</v>
      </c>
      <c r="I26" s="10">
        <f>'BA Fixed'!I26</f>
        <v>1015.2605000000015</v>
      </c>
      <c r="J26" s="10">
        <f>'BA Fixed'!J26</f>
        <v>709.08770000000095</v>
      </c>
      <c r="K26" s="10">
        <f>'BA Fixed'!K26</f>
        <v>709.08770000000095</v>
      </c>
      <c r="L26" s="10">
        <v>0</v>
      </c>
      <c r="M26" s="10">
        <v>100</v>
      </c>
      <c r="N26" s="10">
        <f>'BA Fixed'!L26</f>
        <v>33.71090100000005</v>
      </c>
      <c r="O26" s="10">
        <v>0</v>
      </c>
      <c r="P26" s="10">
        <v>95</v>
      </c>
      <c r="Q26" s="11">
        <f t="shared" si="0"/>
        <v>262.75767331233379</v>
      </c>
      <c r="X26" s="1">
        <v>0</v>
      </c>
    </row>
    <row r="27" spans="1:24" x14ac:dyDescent="0.3">
      <c r="A27" s="1">
        <f t="shared" si="1"/>
        <v>1926</v>
      </c>
      <c r="B27" s="10">
        <f>'BA Fixed'!B27</f>
        <v>0.745</v>
      </c>
      <c r="C27" s="10">
        <v>0.68</v>
      </c>
      <c r="D27" s="10">
        <f>'BA Fixed'!D27</f>
        <v>413.32833545727243</v>
      </c>
      <c r="E27" s="10">
        <f>'BA Fixed'!E27</f>
        <v>1473.4566000000023</v>
      </c>
      <c r="F27" s="10">
        <f>'BA Fixed'!F27</f>
        <v>449.69130000000058</v>
      </c>
      <c r="G27" s="10">
        <f>'BA Fixed'!G27</f>
        <v>278.53220000000039</v>
      </c>
      <c r="H27" s="10">
        <f>'BA Fixed'!H27</f>
        <v>278.53220000000039</v>
      </c>
      <c r="I27" s="10">
        <f>'BA Fixed'!I27</f>
        <v>1015.2605000000015</v>
      </c>
      <c r="J27" s="10">
        <f>'BA Fixed'!J27</f>
        <v>709.08770000000095</v>
      </c>
      <c r="K27" s="10">
        <f>'BA Fixed'!K27</f>
        <v>709.08770000000095</v>
      </c>
      <c r="L27" s="10">
        <v>0</v>
      </c>
      <c r="M27" s="10">
        <v>100</v>
      </c>
      <c r="N27" s="10">
        <f>'BA Fixed'!L27</f>
        <v>33.71090100000005</v>
      </c>
      <c r="O27" s="10">
        <v>0</v>
      </c>
      <c r="P27" s="10">
        <v>95</v>
      </c>
      <c r="Q27" s="11">
        <f t="shared" si="0"/>
        <v>262.75767331233379</v>
      </c>
      <c r="X27" s="1">
        <v>0</v>
      </c>
    </row>
    <row r="28" spans="1:24" x14ac:dyDescent="0.3">
      <c r="A28" s="1">
        <f t="shared" si="1"/>
        <v>1927</v>
      </c>
      <c r="B28" s="10">
        <f>'BA Fixed'!B28</f>
        <v>0.745</v>
      </c>
      <c r="C28" s="10">
        <v>0.68</v>
      </c>
      <c r="D28" s="10">
        <f>'BA Fixed'!D28</f>
        <v>413.32833545727243</v>
      </c>
      <c r="E28" s="10">
        <f>'BA Fixed'!E28</f>
        <v>1473.4566000000023</v>
      </c>
      <c r="F28" s="10">
        <f>'BA Fixed'!F28</f>
        <v>449.69130000000058</v>
      </c>
      <c r="G28" s="10">
        <f>'BA Fixed'!G28</f>
        <v>278.53220000000039</v>
      </c>
      <c r="H28" s="10">
        <f>'BA Fixed'!H28</f>
        <v>278.53220000000039</v>
      </c>
      <c r="I28" s="10">
        <f>'BA Fixed'!I28</f>
        <v>1015.2605000000015</v>
      </c>
      <c r="J28" s="10">
        <f>'BA Fixed'!J28</f>
        <v>709.08770000000095</v>
      </c>
      <c r="K28" s="10">
        <f>'BA Fixed'!K28</f>
        <v>709.08770000000095</v>
      </c>
      <c r="L28" s="10">
        <v>0</v>
      </c>
      <c r="M28" s="10">
        <v>100</v>
      </c>
      <c r="N28" s="10">
        <f>'BA Fixed'!L28</f>
        <v>33.71090100000005</v>
      </c>
      <c r="O28" s="10">
        <v>0</v>
      </c>
      <c r="P28" s="10">
        <v>95</v>
      </c>
      <c r="Q28" s="11">
        <f t="shared" si="0"/>
        <v>262.75767331233379</v>
      </c>
      <c r="X28" s="1">
        <v>0</v>
      </c>
    </row>
    <row r="29" spans="1:24" x14ac:dyDescent="0.3">
      <c r="A29" s="1">
        <f t="shared" si="1"/>
        <v>1928</v>
      </c>
      <c r="B29" s="10">
        <f>'BA Fixed'!B29</f>
        <v>0.745</v>
      </c>
      <c r="C29" s="10">
        <v>0.68</v>
      </c>
      <c r="D29" s="10">
        <f>'BA Fixed'!D29</f>
        <v>413.32833545727243</v>
      </c>
      <c r="E29" s="10">
        <f>'BA Fixed'!E29</f>
        <v>1473.4566000000023</v>
      </c>
      <c r="F29" s="10">
        <f>'BA Fixed'!F29</f>
        <v>449.69130000000058</v>
      </c>
      <c r="G29" s="10">
        <f>'BA Fixed'!G29</f>
        <v>278.53220000000039</v>
      </c>
      <c r="H29" s="10">
        <f>'BA Fixed'!H29</f>
        <v>278.53220000000039</v>
      </c>
      <c r="I29" s="10">
        <f>'BA Fixed'!I29</f>
        <v>1015.2605000000015</v>
      </c>
      <c r="J29" s="10">
        <f>'BA Fixed'!J29</f>
        <v>709.08770000000095</v>
      </c>
      <c r="K29" s="10">
        <f>'BA Fixed'!K29</f>
        <v>709.08770000000095</v>
      </c>
      <c r="L29" s="10">
        <v>0</v>
      </c>
      <c r="M29" s="10">
        <v>100</v>
      </c>
      <c r="N29" s="10">
        <f>'BA Fixed'!L29</f>
        <v>33.71090100000005</v>
      </c>
      <c r="O29" s="10">
        <v>0</v>
      </c>
      <c r="P29" s="10">
        <v>95</v>
      </c>
      <c r="Q29" s="11">
        <f t="shared" si="0"/>
        <v>262.75767331233379</v>
      </c>
      <c r="X29" s="1">
        <v>0</v>
      </c>
    </row>
    <row r="30" spans="1:24" x14ac:dyDescent="0.3">
      <c r="A30" s="1">
        <f t="shared" si="1"/>
        <v>1929</v>
      </c>
      <c r="B30" s="10">
        <f>'BA Fixed'!B30</f>
        <v>0.745</v>
      </c>
      <c r="C30" s="10">
        <v>0.68</v>
      </c>
      <c r="D30" s="10">
        <f>'BA Fixed'!D30</f>
        <v>413.32833545727243</v>
      </c>
      <c r="E30" s="10">
        <f>'BA Fixed'!E30</f>
        <v>1473.4566000000023</v>
      </c>
      <c r="F30" s="10">
        <f>'BA Fixed'!F30</f>
        <v>449.69130000000058</v>
      </c>
      <c r="G30" s="10">
        <f>'BA Fixed'!G30</f>
        <v>278.53220000000039</v>
      </c>
      <c r="H30" s="10">
        <f>'BA Fixed'!H30</f>
        <v>278.53220000000039</v>
      </c>
      <c r="I30" s="10">
        <f>'BA Fixed'!I30</f>
        <v>1015.2605000000015</v>
      </c>
      <c r="J30" s="10">
        <f>'BA Fixed'!J30</f>
        <v>709.08770000000095</v>
      </c>
      <c r="K30" s="10">
        <f>'BA Fixed'!K30</f>
        <v>709.08770000000095</v>
      </c>
      <c r="L30" s="10">
        <v>0</v>
      </c>
      <c r="M30" s="10">
        <v>100</v>
      </c>
      <c r="N30" s="10">
        <f>'BA Fixed'!L30</f>
        <v>33.71090100000005</v>
      </c>
      <c r="O30" s="10">
        <v>0</v>
      </c>
      <c r="P30" s="10">
        <v>95</v>
      </c>
      <c r="Q30" s="11">
        <f t="shared" si="0"/>
        <v>262.75767331233379</v>
      </c>
      <c r="X30" s="1">
        <v>0</v>
      </c>
    </row>
    <row r="31" spans="1:24" x14ac:dyDescent="0.3">
      <c r="A31" s="1">
        <f t="shared" si="1"/>
        <v>1930</v>
      </c>
      <c r="B31" s="10">
        <f>'BA Fixed'!B31</f>
        <v>0.745</v>
      </c>
      <c r="C31" s="10">
        <v>0.68</v>
      </c>
      <c r="D31" s="10">
        <f>'BA Fixed'!D31</f>
        <v>413.32833545727243</v>
      </c>
      <c r="E31" s="10">
        <f>'BA Fixed'!E31</f>
        <v>1473.4566000000023</v>
      </c>
      <c r="F31" s="10">
        <f>'BA Fixed'!F31</f>
        <v>449.69130000000058</v>
      </c>
      <c r="G31" s="10">
        <f>'BA Fixed'!G31</f>
        <v>278.53220000000039</v>
      </c>
      <c r="H31" s="10">
        <f>'BA Fixed'!H31</f>
        <v>278.53220000000039</v>
      </c>
      <c r="I31" s="10">
        <f>'BA Fixed'!I31</f>
        <v>1015.2605000000015</v>
      </c>
      <c r="J31" s="10">
        <f>'BA Fixed'!J31</f>
        <v>709.08770000000095</v>
      </c>
      <c r="K31" s="10">
        <f>'BA Fixed'!K31</f>
        <v>709.08770000000095</v>
      </c>
      <c r="L31" s="10">
        <v>0</v>
      </c>
      <c r="M31" s="10">
        <v>100</v>
      </c>
      <c r="N31" s="10">
        <f>'BA Fixed'!L31</f>
        <v>33.71090100000005</v>
      </c>
      <c r="O31" s="10">
        <v>0</v>
      </c>
      <c r="P31" s="10">
        <v>95</v>
      </c>
      <c r="Q31" s="11">
        <f t="shared" si="0"/>
        <v>262.75767331233379</v>
      </c>
      <c r="X31" s="1">
        <v>0</v>
      </c>
    </row>
    <row r="32" spans="1:24" x14ac:dyDescent="0.3">
      <c r="A32" s="1">
        <f t="shared" si="1"/>
        <v>1931</v>
      </c>
      <c r="B32" s="10">
        <f>'BA Fixed'!B32</f>
        <v>0.745</v>
      </c>
      <c r="C32" s="10">
        <v>0.68</v>
      </c>
      <c r="D32" s="10">
        <f>'BA Fixed'!D32</f>
        <v>413.32833545727243</v>
      </c>
      <c r="E32" s="10">
        <f>'BA Fixed'!E32</f>
        <v>1473.4566000000023</v>
      </c>
      <c r="F32" s="10">
        <f>'BA Fixed'!F32</f>
        <v>449.69130000000058</v>
      </c>
      <c r="G32" s="10">
        <f>'BA Fixed'!G32</f>
        <v>278.53220000000039</v>
      </c>
      <c r="H32" s="10">
        <f>'BA Fixed'!H32</f>
        <v>278.53220000000039</v>
      </c>
      <c r="I32" s="10">
        <f>'BA Fixed'!I32</f>
        <v>1015.2605000000015</v>
      </c>
      <c r="J32" s="10">
        <f>'BA Fixed'!J32</f>
        <v>709.08770000000095</v>
      </c>
      <c r="K32" s="10">
        <f>'BA Fixed'!K32</f>
        <v>709.08770000000095</v>
      </c>
      <c r="L32" s="10">
        <v>0</v>
      </c>
      <c r="M32" s="10">
        <v>100</v>
      </c>
      <c r="N32" s="10">
        <f>'BA Fixed'!L32</f>
        <v>33.71090100000005</v>
      </c>
      <c r="O32" s="10">
        <v>0</v>
      </c>
      <c r="P32" s="10">
        <v>95</v>
      </c>
      <c r="Q32" s="11">
        <f t="shared" si="0"/>
        <v>262.75767331233379</v>
      </c>
      <c r="X32" s="1">
        <v>0</v>
      </c>
    </row>
    <row r="33" spans="1:24" x14ac:dyDescent="0.3">
      <c r="A33" s="1">
        <f t="shared" si="1"/>
        <v>1932</v>
      </c>
      <c r="B33" s="10">
        <f>'BA Fixed'!B33</f>
        <v>0.745</v>
      </c>
      <c r="C33" s="10">
        <v>0.68</v>
      </c>
      <c r="D33" s="10">
        <f>'BA Fixed'!D33</f>
        <v>413.32833545727243</v>
      </c>
      <c r="E33" s="10">
        <f>'BA Fixed'!E33</f>
        <v>1473.4566000000023</v>
      </c>
      <c r="F33" s="10">
        <f>'BA Fixed'!F33</f>
        <v>449.69130000000058</v>
      </c>
      <c r="G33" s="10">
        <f>'BA Fixed'!G33</f>
        <v>278.53220000000039</v>
      </c>
      <c r="H33" s="10">
        <f>'BA Fixed'!H33</f>
        <v>278.53220000000039</v>
      </c>
      <c r="I33" s="10">
        <f>'BA Fixed'!I33</f>
        <v>1015.2605000000015</v>
      </c>
      <c r="J33" s="10">
        <f>'BA Fixed'!J33</f>
        <v>709.08770000000095</v>
      </c>
      <c r="K33" s="10">
        <f>'BA Fixed'!K33</f>
        <v>709.08770000000095</v>
      </c>
      <c r="L33" s="10">
        <v>0</v>
      </c>
      <c r="M33" s="10">
        <v>100</v>
      </c>
      <c r="N33" s="10">
        <f>'BA Fixed'!L33</f>
        <v>33.71090100000005</v>
      </c>
      <c r="O33" s="10">
        <v>0</v>
      </c>
      <c r="P33" s="10">
        <v>95</v>
      </c>
      <c r="Q33" s="11">
        <f t="shared" si="0"/>
        <v>262.75767331233379</v>
      </c>
      <c r="X33" s="1">
        <v>0</v>
      </c>
    </row>
    <row r="34" spans="1:24" x14ac:dyDescent="0.3">
      <c r="A34" s="1">
        <f t="shared" si="1"/>
        <v>1933</v>
      </c>
      <c r="B34" s="10">
        <f>'BA Fixed'!B34</f>
        <v>0.745</v>
      </c>
      <c r="C34" s="10">
        <v>0.68</v>
      </c>
      <c r="D34" s="10">
        <f>'BA Fixed'!D34</f>
        <v>413.32833545727243</v>
      </c>
      <c r="E34" s="10">
        <f>'BA Fixed'!E34</f>
        <v>1473.4566000000023</v>
      </c>
      <c r="F34" s="10">
        <f>'BA Fixed'!F34</f>
        <v>449.69130000000058</v>
      </c>
      <c r="G34" s="10">
        <f>'BA Fixed'!G34</f>
        <v>278.53220000000039</v>
      </c>
      <c r="H34" s="10">
        <f>'BA Fixed'!H34</f>
        <v>278.53220000000039</v>
      </c>
      <c r="I34" s="10">
        <f>'BA Fixed'!I34</f>
        <v>1015.2605000000015</v>
      </c>
      <c r="J34" s="10">
        <f>'BA Fixed'!J34</f>
        <v>709.08770000000095</v>
      </c>
      <c r="K34" s="10">
        <f>'BA Fixed'!K34</f>
        <v>709.08770000000095</v>
      </c>
      <c r="L34" s="10">
        <v>0</v>
      </c>
      <c r="M34" s="10">
        <v>100</v>
      </c>
      <c r="N34" s="10">
        <f>'BA Fixed'!L34</f>
        <v>33.71090100000005</v>
      </c>
      <c r="O34" s="10">
        <v>0</v>
      </c>
      <c r="P34" s="10">
        <v>95</v>
      </c>
      <c r="Q34" s="11">
        <f t="shared" si="0"/>
        <v>262.75767331233379</v>
      </c>
      <c r="X34" s="1">
        <v>0</v>
      </c>
    </row>
    <row r="35" spans="1:24" x14ac:dyDescent="0.3">
      <c r="A35" s="1">
        <f t="shared" si="1"/>
        <v>1934</v>
      </c>
      <c r="B35" s="10">
        <f>'BA Fixed'!B35</f>
        <v>0.745</v>
      </c>
      <c r="C35" s="10">
        <v>0.68</v>
      </c>
      <c r="D35" s="10">
        <f>'BA Fixed'!D35</f>
        <v>413.32833545727243</v>
      </c>
      <c r="E35" s="10">
        <f>'BA Fixed'!E35</f>
        <v>1473.4566000000023</v>
      </c>
      <c r="F35" s="10">
        <f>'BA Fixed'!F35</f>
        <v>449.69130000000058</v>
      </c>
      <c r="G35" s="10">
        <f>'BA Fixed'!G35</f>
        <v>278.53220000000039</v>
      </c>
      <c r="H35" s="10">
        <f>'BA Fixed'!H35</f>
        <v>278.53220000000039</v>
      </c>
      <c r="I35" s="10">
        <f>'BA Fixed'!I35</f>
        <v>1015.2605000000015</v>
      </c>
      <c r="J35" s="10">
        <f>'BA Fixed'!J35</f>
        <v>709.08770000000095</v>
      </c>
      <c r="K35" s="10">
        <f>'BA Fixed'!K35</f>
        <v>709.08770000000095</v>
      </c>
      <c r="L35" s="10">
        <v>0</v>
      </c>
      <c r="M35" s="10">
        <v>100</v>
      </c>
      <c r="N35" s="10">
        <f>'BA Fixed'!L35</f>
        <v>33.71090100000005</v>
      </c>
      <c r="O35" s="10">
        <v>0</v>
      </c>
      <c r="P35" s="10">
        <v>95</v>
      </c>
      <c r="Q35" s="11">
        <f t="shared" si="0"/>
        <v>262.75767331233379</v>
      </c>
      <c r="X35" s="1">
        <v>0</v>
      </c>
    </row>
    <row r="36" spans="1:24" x14ac:dyDescent="0.3">
      <c r="A36" s="1">
        <f t="shared" si="1"/>
        <v>1935</v>
      </c>
      <c r="B36" s="10">
        <f>'BA Fixed'!B36</f>
        <v>0.745</v>
      </c>
      <c r="C36" s="10">
        <v>0.68</v>
      </c>
      <c r="D36" s="10">
        <f>'BA Fixed'!D36</f>
        <v>413.32833545727243</v>
      </c>
      <c r="E36" s="10">
        <f>'BA Fixed'!E36</f>
        <v>1473.4566000000023</v>
      </c>
      <c r="F36" s="10">
        <f>'BA Fixed'!F36</f>
        <v>449.69130000000058</v>
      </c>
      <c r="G36" s="10">
        <f>'BA Fixed'!G36</f>
        <v>278.53220000000039</v>
      </c>
      <c r="H36" s="10">
        <f>'BA Fixed'!H36</f>
        <v>278.53220000000039</v>
      </c>
      <c r="I36" s="10">
        <f>'BA Fixed'!I36</f>
        <v>1015.2605000000015</v>
      </c>
      <c r="J36" s="10">
        <f>'BA Fixed'!J36</f>
        <v>709.08770000000095</v>
      </c>
      <c r="K36" s="10">
        <f>'BA Fixed'!K36</f>
        <v>709.08770000000095</v>
      </c>
      <c r="L36" s="10">
        <v>0</v>
      </c>
      <c r="M36" s="10">
        <v>100</v>
      </c>
      <c r="N36" s="10">
        <f>'BA Fixed'!L36</f>
        <v>33.71090100000005</v>
      </c>
      <c r="O36" s="10">
        <v>0</v>
      </c>
      <c r="P36" s="10">
        <v>95</v>
      </c>
      <c r="Q36" s="11">
        <f t="shared" si="0"/>
        <v>262.75767331233379</v>
      </c>
      <c r="X36" s="1">
        <v>0</v>
      </c>
    </row>
    <row r="37" spans="1:24" x14ac:dyDescent="0.3">
      <c r="A37" s="1">
        <f t="shared" si="1"/>
        <v>1936</v>
      </c>
      <c r="B37" s="10">
        <f>'BA Fixed'!B37</f>
        <v>0.745</v>
      </c>
      <c r="C37" s="10">
        <v>0.68</v>
      </c>
      <c r="D37" s="10">
        <f>'BA Fixed'!D37</f>
        <v>413.32833545727243</v>
      </c>
      <c r="E37" s="10">
        <f>'BA Fixed'!E37</f>
        <v>1473.4566000000023</v>
      </c>
      <c r="F37" s="10">
        <f>'BA Fixed'!F37</f>
        <v>449.69130000000058</v>
      </c>
      <c r="G37" s="10">
        <f>'BA Fixed'!G37</f>
        <v>278.53220000000039</v>
      </c>
      <c r="H37" s="10">
        <f>'BA Fixed'!H37</f>
        <v>278.53220000000039</v>
      </c>
      <c r="I37" s="10">
        <f>'BA Fixed'!I37</f>
        <v>1015.2605000000015</v>
      </c>
      <c r="J37" s="10">
        <f>'BA Fixed'!J37</f>
        <v>709.08770000000095</v>
      </c>
      <c r="K37" s="10">
        <f>'BA Fixed'!K37</f>
        <v>709.08770000000095</v>
      </c>
      <c r="L37" s="10">
        <v>0</v>
      </c>
      <c r="M37" s="10">
        <v>100</v>
      </c>
      <c r="N37" s="10">
        <f>'BA Fixed'!L37</f>
        <v>33.71090100000005</v>
      </c>
      <c r="O37" s="10">
        <v>0</v>
      </c>
      <c r="P37" s="10">
        <v>95</v>
      </c>
      <c r="Q37" s="11">
        <f t="shared" si="0"/>
        <v>262.75767331233379</v>
      </c>
      <c r="X37" s="1">
        <v>0</v>
      </c>
    </row>
    <row r="38" spans="1:24" x14ac:dyDescent="0.3">
      <c r="A38" s="1">
        <f t="shared" si="1"/>
        <v>1937</v>
      </c>
      <c r="B38" s="10">
        <f>'BA Fixed'!B38</f>
        <v>0.745</v>
      </c>
      <c r="C38" s="10">
        <v>0.68</v>
      </c>
      <c r="D38" s="10">
        <f>'BA Fixed'!D38</f>
        <v>413.32833545727243</v>
      </c>
      <c r="E38" s="10">
        <f>'BA Fixed'!E38</f>
        <v>1473.4566000000023</v>
      </c>
      <c r="F38" s="10">
        <f>'BA Fixed'!F38</f>
        <v>449.69130000000058</v>
      </c>
      <c r="G38" s="10">
        <f>'BA Fixed'!G38</f>
        <v>278.53220000000039</v>
      </c>
      <c r="H38" s="10">
        <f>'BA Fixed'!H38</f>
        <v>278.53220000000039</v>
      </c>
      <c r="I38" s="10">
        <f>'BA Fixed'!I38</f>
        <v>1015.2605000000015</v>
      </c>
      <c r="J38" s="10">
        <f>'BA Fixed'!J38</f>
        <v>709.08770000000095</v>
      </c>
      <c r="K38" s="10">
        <f>'BA Fixed'!K38</f>
        <v>709.08770000000095</v>
      </c>
      <c r="L38" s="10">
        <v>0</v>
      </c>
      <c r="M38" s="10">
        <v>100</v>
      </c>
      <c r="N38" s="10">
        <f>'BA Fixed'!L38</f>
        <v>33.71090100000005</v>
      </c>
      <c r="O38" s="10">
        <v>0</v>
      </c>
      <c r="P38" s="10">
        <v>95</v>
      </c>
      <c r="Q38" s="11">
        <f t="shared" si="0"/>
        <v>262.75767331233379</v>
      </c>
      <c r="X38" s="1">
        <v>0</v>
      </c>
    </row>
    <row r="39" spans="1:24" x14ac:dyDescent="0.3">
      <c r="A39" s="1">
        <f t="shared" si="1"/>
        <v>1938</v>
      </c>
      <c r="B39" s="10">
        <f>'BA Fixed'!B39</f>
        <v>0.745</v>
      </c>
      <c r="C39" s="10">
        <v>0.68</v>
      </c>
      <c r="D39" s="10">
        <f>'BA Fixed'!D39</f>
        <v>413.32833545727243</v>
      </c>
      <c r="E39" s="10">
        <f>'BA Fixed'!E39</f>
        <v>1473.4566000000023</v>
      </c>
      <c r="F39" s="10">
        <f>'BA Fixed'!F39</f>
        <v>449.69130000000058</v>
      </c>
      <c r="G39" s="10">
        <f>'BA Fixed'!G39</f>
        <v>278.53220000000039</v>
      </c>
      <c r="H39" s="10">
        <f>'BA Fixed'!H39</f>
        <v>278.53220000000039</v>
      </c>
      <c r="I39" s="10">
        <f>'BA Fixed'!I39</f>
        <v>1015.2605000000015</v>
      </c>
      <c r="J39" s="10">
        <f>'BA Fixed'!J39</f>
        <v>709.08770000000095</v>
      </c>
      <c r="K39" s="10">
        <f>'BA Fixed'!K39</f>
        <v>709.08770000000095</v>
      </c>
      <c r="L39" s="10">
        <v>0</v>
      </c>
      <c r="M39" s="10">
        <v>100</v>
      </c>
      <c r="N39" s="10">
        <f>'BA Fixed'!L39</f>
        <v>33.71090100000005</v>
      </c>
      <c r="O39" s="10">
        <v>0</v>
      </c>
      <c r="P39" s="10">
        <v>95</v>
      </c>
      <c r="Q39" s="11">
        <f t="shared" si="0"/>
        <v>262.75767331233379</v>
      </c>
      <c r="X39" s="1">
        <v>0</v>
      </c>
    </row>
    <row r="40" spans="1:24" x14ac:dyDescent="0.3">
      <c r="A40" s="1">
        <f t="shared" si="1"/>
        <v>1939</v>
      </c>
      <c r="B40" s="10">
        <f>'BA Fixed'!B40</f>
        <v>0.745</v>
      </c>
      <c r="C40" s="10">
        <v>0.68</v>
      </c>
      <c r="D40" s="10">
        <f>'BA Fixed'!D40</f>
        <v>413.32833545727243</v>
      </c>
      <c r="E40" s="10">
        <f>'BA Fixed'!E40</f>
        <v>1473.4566000000023</v>
      </c>
      <c r="F40" s="10">
        <f>'BA Fixed'!F40</f>
        <v>449.69130000000058</v>
      </c>
      <c r="G40" s="10">
        <f>'BA Fixed'!G40</f>
        <v>278.53220000000039</v>
      </c>
      <c r="H40" s="10">
        <f>'BA Fixed'!H40</f>
        <v>278.53220000000039</v>
      </c>
      <c r="I40" s="10">
        <f>'BA Fixed'!I40</f>
        <v>1015.2605000000015</v>
      </c>
      <c r="J40" s="10">
        <f>'BA Fixed'!J40</f>
        <v>709.08770000000095</v>
      </c>
      <c r="K40" s="10">
        <f>'BA Fixed'!K40</f>
        <v>709.08770000000095</v>
      </c>
      <c r="L40" s="10">
        <v>0</v>
      </c>
      <c r="M40" s="10">
        <v>100</v>
      </c>
      <c r="N40" s="10">
        <f>'BA Fixed'!L40</f>
        <v>33.71090100000005</v>
      </c>
      <c r="O40" s="10">
        <v>0</v>
      </c>
      <c r="P40" s="10">
        <v>95</v>
      </c>
      <c r="Q40" s="11">
        <f t="shared" si="0"/>
        <v>262.75767331233379</v>
      </c>
      <c r="X40" s="1">
        <v>0</v>
      </c>
    </row>
    <row r="41" spans="1:24" x14ac:dyDescent="0.3">
      <c r="A41" s="1">
        <f t="shared" si="1"/>
        <v>1940</v>
      </c>
      <c r="B41" s="10">
        <f>'BA Fixed'!B41</f>
        <v>0.745</v>
      </c>
      <c r="C41" s="10">
        <v>0.68</v>
      </c>
      <c r="D41" s="10">
        <f>'BA Fixed'!D41</f>
        <v>413.32833545727243</v>
      </c>
      <c r="E41" s="10">
        <f>'BA Fixed'!E41</f>
        <v>1473.4566000000023</v>
      </c>
      <c r="F41" s="10">
        <f>'BA Fixed'!F41</f>
        <v>449.69130000000058</v>
      </c>
      <c r="G41" s="10">
        <f>'BA Fixed'!G41</f>
        <v>278.53220000000039</v>
      </c>
      <c r="H41" s="10">
        <f>'BA Fixed'!H41</f>
        <v>278.53220000000039</v>
      </c>
      <c r="I41" s="10">
        <f>'BA Fixed'!I41</f>
        <v>1015.2605000000015</v>
      </c>
      <c r="J41" s="10">
        <f>'BA Fixed'!J41</f>
        <v>709.08770000000095</v>
      </c>
      <c r="K41" s="10">
        <f>'BA Fixed'!K41</f>
        <v>709.08770000000095</v>
      </c>
      <c r="L41" s="10">
        <v>0</v>
      </c>
      <c r="M41" s="10">
        <v>100</v>
      </c>
      <c r="N41" s="10">
        <f>'BA Fixed'!L41</f>
        <v>33.71090100000005</v>
      </c>
      <c r="O41" s="10">
        <v>0</v>
      </c>
      <c r="P41" s="10">
        <v>95</v>
      </c>
      <c r="Q41" s="11">
        <f t="shared" si="0"/>
        <v>262.75767331233379</v>
      </c>
      <c r="X41" s="1">
        <v>0</v>
      </c>
    </row>
    <row r="42" spans="1:24" x14ac:dyDescent="0.3">
      <c r="A42" s="1">
        <f t="shared" si="1"/>
        <v>1941</v>
      </c>
      <c r="B42" s="10">
        <f>'BA Fixed'!B42</f>
        <v>0.745</v>
      </c>
      <c r="C42" s="10">
        <v>0.68</v>
      </c>
      <c r="D42" s="10">
        <f>'BA Fixed'!D42</f>
        <v>413.32833545727243</v>
      </c>
      <c r="E42" s="10">
        <f>'BA Fixed'!E42</f>
        <v>1473.4566000000023</v>
      </c>
      <c r="F42" s="10">
        <f>'BA Fixed'!F42</f>
        <v>449.69130000000058</v>
      </c>
      <c r="G42" s="10">
        <f>'BA Fixed'!G42</f>
        <v>278.53220000000039</v>
      </c>
      <c r="H42" s="10">
        <f>'BA Fixed'!H42</f>
        <v>278.53220000000039</v>
      </c>
      <c r="I42" s="10">
        <f>'BA Fixed'!I42</f>
        <v>1015.2605000000015</v>
      </c>
      <c r="J42" s="10">
        <f>'BA Fixed'!J42</f>
        <v>709.08770000000095</v>
      </c>
      <c r="K42" s="10">
        <f>'BA Fixed'!K42</f>
        <v>709.08770000000095</v>
      </c>
      <c r="L42" s="10">
        <v>0</v>
      </c>
      <c r="M42" s="10">
        <v>100</v>
      </c>
      <c r="N42" s="10">
        <f>'BA Fixed'!L42</f>
        <v>33.71090100000005</v>
      </c>
      <c r="O42" s="10">
        <v>0</v>
      </c>
      <c r="P42" s="10">
        <v>95</v>
      </c>
      <c r="Q42" s="11">
        <f t="shared" si="0"/>
        <v>262.75767331233379</v>
      </c>
      <c r="X42" s="1">
        <v>0</v>
      </c>
    </row>
    <row r="43" spans="1:24" x14ac:dyDescent="0.3">
      <c r="A43" s="1">
        <f t="shared" si="1"/>
        <v>1942</v>
      </c>
      <c r="B43" s="10">
        <f>'BA Fixed'!B43</f>
        <v>0.745</v>
      </c>
      <c r="C43" s="10">
        <v>0.68</v>
      </c>
      <c r="D43" s="10">
        <f>'BA Fixed'!D43</f>
        <v>413.32833545727243</v>
      </c>
      <c r="E43" s="10">
        <f>'BA Fixed'!E43</f>
        <v>1473.4566000000023</v>
      </c>
      <c r="F43" s="10">
        <f>'BA Fixed'!F43</f>
        <v>449.69130000000058</v>
      </c>
      <c r="G43" s="10">
        <f>'BA Fixed'!G43</f>
        <v>278.53220000000039</v>
      </c>
      <c r="H43" s="10">
        <f>'BA Fixed'!H43</f>
        <v>278.53220000000039</v>
      </c>
      <c r="I43" s="10">
        <f>'BA Fixed'!I43</f>
        <v>1015.2605000000015</v>
      </c>
      <c r="J43" s="10">
        <f>'BA Fixed'!J43</f>
        <v>709.08770000000095</v>
      </c>
      <c r="K43" s="10">
        <f>'BA Fixed'!K43</f>
        <v>709.08770000000095</v>
      </c>
      <c r="L43" s="10">
        <v>0</v>
      </c>
      <c r="M43" s="10">
        <v>100</v>
      </c>
      <c r="N43" s="10">
        <f>'BA Fixed'!L43</f>
        <v>33.71090100000005</v>
      </c>
      <c r="O43" s="10">
        <v>0</v>
      </c>
      <c r="P43" s="10">
        <v>95</v>
      </c>
      <c r="Q43" s="11">
        <f t="shared" si="0"/>
        <v>262.75767331233379</v>
      </c>
      <c r="X43" s="1">
        <v>0</v>
      </c>
    </row>
    <row r="44" spans="1:24" x14ac:dyDescent="0.3">
      <c r="A44" s="1">
        <f t="shared" si="1"/>
        <v>1943</v>
      </c>
      <c r="B44" s="10">
        <f>'BA Fixed'!B44</f>
        <v>0.745</v>
      </c>
      <c r="C44" s="10">
        <v>0.68</v>
      </c>
      <c r="D44" s="10">
        <f>'BA Fixed'!D44</f>
        <v>413.32833545727243</v>
      </c>
      <c r="E44" s="10">
        <f>'BA Fixed'!E44</f>
        <v>1473.4566000000023</v>
      </c>
      <c r="F44" s="10">
        <f>'BA Fixed'!F44</f>
        <v>449.69130000000058</v>
      </c>
      <c r="G44" s="10">
        <f>'BA Fixed'!G44</f>
        <v>278.53220000000039</v>
      </c>
      <c r="H44" s="10">
        <f>'BA Fixed'!H44</f>
        <v>278.53220000000039</v>
      </c>
      <c r="I44" s="10">
        <f>'BA Fixed'!I44</f>
        <v>1015.2605000000015</v>
      </c>
      <c r="J44" s="10">
        <f>'BA Fixed'!J44</f>
        <v>709.08770000000095</v>
      </c>
      <c r="K44" s="10">
        <f>'BA Fixed'!K44</f>
        <v>709.08770000000095</v>
      </c>
      <c r="L44" s="10">
        <v>0</v>
      </c>
      <c r="M44" s="10">
        <v>100</v>
      </c>
      <c r="N44" s="10">
        <f>'BA Fixed'!L44</f>
        <v>33.71090100000005</v>
      </c>
      <c r="O44" s="10">
        <v>0</v>
      </c>
      <c r="P44" s="10">
        <v>95</v>
      </c>
      <c r="Q44" s="11">
        <f t="shared" si="0"/>
        <v>262.75767331233379</v>
      </c>
      <c r="X44" s="1">
        <v>0</v>
      </c>
    </row>
    <row r="45" spans="1:24" x14ac:dyDescent="0.3">
      <c r="A45" s="1">
        <f t="shared" si="1"/>
        <v>1944</v>
      </c>
      <c r="B45" s="10">
        <f>'BA Fixed'!B45</f>
        <v>0.745</v>
      </c>
      <c r="C45" s="10">
        <v>0.68</v>
      </c>
      <c r="D45" s="10">
        <f>'BA Fixed'!D45</f>
        <v>413.32833545727243</v>
      </c>
      <c r="E45" s="10">
        <f>'BA Fixed'!E45</f>
        <v>1473.4566000000023</v>
      </c>
      <c r="F45" s="10">
        <f>'BA Fixed'!F45</f>
        <v>449.69130000000058</v>
      </c>
      <c r="G45" s="10">
        <f>'BA Fixed'!G45</f>
        <v>278.53220000000039</v>
      </c>
      <c r="H45" s="10">
        <f>'BA Fixed'!H45</f>
        <v>278.53220000000039</v>
      </c>
      <c r="I45" s="10">
        <f>'BA Fixed'!I45</f>
        <v>1015.2605000000015</v>
      </c>
      <c r="J45" s="10">
        <f>'BA Fixed'!J45</f>
        <v>709.08770000000095</v>
      </c>
      <c r="K45" s="10">
        <f>'BA Fixed'!K45</f>
        <v>709.08770000000095</v>
      </c>
      <c r="L45" s="10">
        <v>0</v>
      </c>
      <c r="M45" s="10">
        <v>100</v>
      </c>
      <c r="N45" s="10">
        <f>'BA Fixed'!L45</f>
        <v>33.71090100000005</v>
      </c>
      <c r="O45" s="10">
        <v>0</v>
      </c>
      <c r="P45" s="10">
        <v>95</v>
      </c>
      <c r="Q45" s="11">
        <f t="shared" si="0"/>
        <v>262.75767331233379</v>
      </c>
      <c r="X45" s="1">
        <v>0</v>
      </c>
    </row>
    <row r="46" spans="1:24" x14ac:dyDescent="0.3">
      <c r="A46" s="1">
        <f t="shared" si="1"/>
        <v>1945</v>
      </c>
      <c r="B46" s="10">
        <f>'BA Fixed'!B46</f>
        <v>0.745</v>
      </c>
      <c r="C46" s="10">
        <v>0.68</v>
      </c>
      <c r="D46" s="10">
        <f>'BA Fixed'!D46</f>
        <v>413.32833545727243</v>
      </c>
      <c r="E46" s="10">
        <f>'BA Fixed'!E46</f>
        <v>1473.4566000000023</v>
      </c>
      <c r="F46" s="10">
        <f>'BA Fixed'!F46</f>
        <v>449.69130000000058</v>
      </c>
      <c r="G46" s="10">
        <f>'BA Fixed'!G46</f>
        <v>278.53220000000039</v>
      </c>
      <c r="H46" s="10">
        <f>'BA Fixed'!H46</f>
        <v>278.53220000000039</v>
      </c>
      <c r="I46" s="10">
        <f>'BA Fixed'!I46</f>
        <v>1015.2605000000015</v>
      </c>
      <c r="J46" s="10">
        <f>'BA Fixed'!J46</f>
        <v>709.08770000000095</v>
      </c>
      <c r="K46" s="10">
        <f>'BA Fixed'!K46</f>
        <v>709.08770000000095</v>
      </c>
      <c r="L46" s="10">
        <v>0</v>
      </c>
      <c r="M46" s="10">
        <v>100</v>
      </c>
      <c r="N46" s="10">
        <f>'BA Fixed'!L46</f>
        <v>33.71090100000005</v>
      </c>
      <c r="O46" s="10">
        <v>0</v>
      </c>
      <c r="P46" s="10">
        <v>95</v>
      </c>
      <c r="Q46" s="11">
        <f t="shared" si="0"/>
        <v>262.75767331233379</v>
      </c>
      <c r="X46" s="1">
        <v>0</v>
      </c>
    </row>
    <row r="47" spans="1:24" x14ac:dyDescent="0.3">
      <c r="A47" s="1">
        <f t="shared" si="1"/>
        <v>1946</v>
      </c>
      <c r="B47" s="10">
        <f>'BA Fixed'!B47</f>
        <v>0.745</v>
      </c>
      <c r="C47" s="10">
        <v>0.68</v>
      </c>
      <c r="D47" s="10">
        <f>'BA Fixed'!D47</f>
        <v>413.32833545727243</v>
      </c>
      <c r="E47" s="10">
        <f>'BA Fixed'!E47</f>
        <v>1473.4566000000023</v>
      </c>
      <c r="F47" s="10">
        <f>'BA Fixed'!F47</f>
        <v>449.69130000000058</v>
      </c>
      <c r="G47" s="10">
        <f>'BA Fixed'!G47</f>
        <v>278.53220000000039</v>
      </c>
      <c r="H47" s="10">
        <f>'BA Fixed'!H47</f>
        <v>278.53220000000039</v>
      </c>
      <c r="I47" s="10">
        <f>'BA Fixed'!I47</f>
        <v>1015.2605000000015</v>
      </c>
      <c r="J47" s="10">
        <f>'BA Fixed'!J47</f>
        <v>709.08770000000095</v>
      </c>
      <c r="K47" s="10">
        <f>'BA Fixed'!K47</f>
        <v>709.08770000000095</v>
      </c>
      <c r="L47" s="10">
        <v>0</v>
      </c>
      <c r="M47" s="10">
        <v>100</v>
      </c>
      <c r="N47" s="10">
        <f>'BA Fixed'!L47</f>
        <v>33.71090100000005</v>
      </c>
      <c r="O47" s="10">
        <v>0</v>
      </c>
      <c r="P47" s="10">
        <v>95</v>
      </c>
      <c r="Q47" s="11">
        <f t="shared" si="0"/>
        <v>262.75767331233379</v>
      </c>
      <c r="X47" s="1">
        <v>0</v>
      </c>
    </row>
    <row r="48" spans="1:24" x14ac:dyDescent="0.3">
      <c r="A48" s="1">
        <f t="shared" si="1"/>
        <v>1947</v>
      </c>
      <c r="B48" s="10">
        <f>'BA Fixed'!B48</f>
        <v>0.745</v>
      </c>
      <c r="C48" s="10">
        <v>0.68</v>
      </c>
      <c r="D48" s="10">
        <f>'BA Fixed'!D48</f>
        <v>413.32833545727243</v>
      </c>
      <c r="E48" s="10">
        <f>'BA Fixed'!E48</f>
        <v>1473.4566000000023</v>
      </c>
      <c r="F48" s="10">
        <f>'BA Fixed'!F48</f>
        <v>449.69130000000058</v>
      </c>
      <c r="G48" s="10">
        <f>'BA Fixed'!G48</f>
        <v>278.53220000000039</v>
      </c>
      <c r="H48" s="10">
        <f>'BA Fixed'!H48</f>
        <v>278.53220000000039</v>
      </c>
      <c r="I48" s="10">
        <f>'BA Fixed'!I48</f>
        <v>1015.2605000000015</v>
      </c>
      <c r="J48" s="10">
        <f>'BA Fixed'!J48</f>
        <v>709.08770000000095</v>
      </c>
      <c r="K48" s="10">
        <f>'BA Fixed'!K48</f>
        <v>709.08770000000095</v>
      </c>
      <c r="L48" s="10">
        <v>0</v>
      </c>
      <c r="M48" s="10">
        <v>100</v>
      </c>
      <c r="N48" s="10">
        <f>'BA Fixed'!L48</f>
        <v>33.71090100000005</v>
      </c>
      <c r="O48" s="10">
        <v>0</v>
      </c>
      <c r="P48" s="10">
        <v>95</v>
      </c>
      <c r="Q48" s="11">
        <f t="shared" si="0"/>
        <v>262.75767331233379</v>
      </c>
      <c r="X48" s="1">
        <v>0</v>
      </c>
    </row>
    <row r="49" spans="1:24" x14ac:dyDescent="0.3">
      <c r="A49" s="1">
        <f t="shared" si="1"/>
        <v>1948</v>
      </c>
      <c r="B49" s="10">
        <f>'BA Fixed'!B49</f>
        <v>0.745</v>
      </c>
      <c r="C49" s="10">
        <v>0.68</v>
      </c>
      <c r="D49" s="10">
        <f>'BA Fixed'!D49</f>
        <v>413.32833545727243</v>
      </c>
      <c r="E49" s="10">
        <f>'BA Fixed'!E49</f>
        <v>1473.4566000000023</v>
      </c>
      <c r="F49" s="10">
        <f>'BA Fixed'!F49</f>
        <v>449.69130000000058</v>
      </c>
      <c r="G49" s="10">
        <f>'BA Fixed'!G49</f>
        <v>278.53220000000039</v>
      </c>
      <c r="H49" s="10">
        <f>'BA Fixed'!H49</f>
        <v>278.53220000000039</v>
      </c>
      <c r="I49" s="10">
        <f>'BA Fixed'!I49</f>
        <v>1015.2605000000015</v>
      </c>
      <c r="J49" s="10">
        <f>'BA Fixed'!J49</f>
        <v>709.08770000000095</v>
      </c>
      <c r="K49" s="10">
        <f>'BA Fixed'!K49</f>
        <v>709.08770000000095</v>
      </c>
      <c r="L49" s="10">
        <v>0</v>
      </c>
      <c r="M49" s="10">
        <v>100</v>
      </c>
      <c r="N49" s="10">
        <f>'BA Fixed'!L49</f>
        <v>33.71090100000005</v>
      </c>
      <c r="O49" s="10">
        <v>0</v>
      </c>
      <c r="P49" s="10">
        <v>95</v>
      </c>
      <c r="Q49" s="11">
        <f t="shared" si="0"/>
        <v>262.75767331233379</v>
      </c>
      <c r="X49" s="1">
        <v>0</v>
      </c>
    </row>
    <row r="50" spans="1:24" x14ac:dyDescent="0.3">
      <c r="A50" s="1">
        <f t="shared" si="1"/>
        <v>1949</v>
      </c>
      <c r="B50" s="10">
        <f>'BA Fixed'!B50</f>
        <v>0.745</v>
      </c>
      <c r="C50" s="10">
        <v>0.68</v>
      </c>
      <c r="D50" s="10">
        <f>'BA Fixed'!D50</f>
        <v>413.32833545727243</v>
      </c>
      <c r="E50" s="10">
        <f>'BA Fixed'!E50</f>
        <v>1473.4566000000023</v>
      </c>
      <c r="F50" s="10">
        <f>'BA Fixed'!F50</f>
        <v>449.69130000000058</v>
      </c>
      <c r="G50" s="10">
        <f>'BA Fixed'!G50</f>
        <v>278.53220000000039</v>
      </c>
      <c r="H50" s="10">
        <f>'BA Fixed'!H50</f>
        <v>278.53220000000039</v>
      </c>
      <c r="I50" s="10">
        <f>'BA Fixed'!I50</f>
        <v>1015.2605000000015</v>
      </c>
      <c r="J50" s="10">
        <f>'BA Fixed'!J50</f>
        <v>709.08770000000095</v>
      </c>
      <c r="K50" s="10">
        <f>'BA Fixed'!K50</f>
        <v>709.08770000000095</v>
      </c>
      <c r="L50" s="10">
        <v>0</v>
      </c>
      <c r="M50" s="10">
        <v>100</v>
      </c>
      <c r="N50" s="10">
        <f>'BA Fixed'!L50</f>
        <v>33.71090100000005</v>
      </c>
      <c r="O50" s="10">
        <v>0</v>
      </c>
      <c r="P50" s="10">
        <v>95</v>
      </c>
      <c r="Q50" s="11">
        <f t="shared" si="0"/>
        <v>262.75767331233379</v>
      </c>
      <c r="X50" s="1">
        <v>0</v>
      </c>
    </row>
    <row r="51" spans="1:24" x14ac:dyDescent="0.3">
      <c r="A51" s="1">
        <f t="shared" si="1"/>
        <v>1950</v>
      </c>
      <c r="B51" s="10">
        <f>'BA Fixed'!B51</f>
        <v>0.745</v>
      </c>
      <c r="C51" s="10">
        <v>0.68</v>
      </c>
      <c r="D51" s="10">
        <f>'BA Fixed'!D51</f>
        <v>413.32833545727243</v>
      </c>
      <c r="E51" s="10">
        <f>'BA Fixed'!E51</f>
        <v>1473.4566000000023</v>
      </c>
      <c r="F51" s="10">
        <f>'BA Fixed'!F51</f>
        <v>449.69130000000058</v>
      </c>
      <c r="G51" s="10">
        <f>'BA Fixed'!G51</f>
        <v>278.53220000000039</v>
      </c>
      <c r="H51" s="10">
        <f>'BA Fixed'!H51</f>
        <v>278.53220000000039</v>
      </c>
      <c r="I51" s="10">
        <f>'BA Fixed'!I51</f>
        <v>1015.2605000000015</v>
      </c>
      <c r="J51" s="10">
        <f>'BA Fixed'!J51</f>
        <v>709.08770000000095</v>
      </c>
      <c r="K51" s="10">
        <f>'BA Fixed'!K51</f>
        <v>709.08770000000095</v>
      </c>
      <c r="L51" s="10">
        <v>0</v>
      </c>
      <c r="M51" s="10">
        <v>100</v>
      </c>
      <c r="N51" s="10">
        <f>'BA Fixed'!L51</f>
        <v>33.71090100000005</v>
      </c>
      <c r="O51" s="10">
        <v>0</v>
      </c>
      <c r="P51" s="10">
        <v>95</v>
      </c>
      <c r="Q51" s="11">
        <f t="shared" si="0"/>
        <v>262.75767331233379</v>
      </c>
      <c r="X51" s="1">
        <v>0</v>
      </c>
    </row>
    <row r="52" spans="1:24" x14ac:dyDescent="0.3">
      <c r="A52" s="1">
        <f t="shared" si="1"/>
        <v>1951</v>
      </c>
      <c r="B52" s="10">
        <f>'BA Fixed'!B52</f>
        <v>0.745</v>
      </c>
      <c r="C52" s="10">
        <v>0.68</v>
      </c>
      <c r="D52" s="10">
        <f>'BA Fixed'!D52</f>
        <v>413.32833545727243</v>
      </c>
      <c r="E52" s="10">
        <f>'BA Fixed'!E52</f>
        <v>1473.4566000000023</v>
      </c>
      <c r="F52" s="10">
        <f>'BA Fixed'!F52</f>
        <v>449.69130000000058</v>
      </c>
      <c r="G52" s="10">
        <f>'BA Fixed'!G52</f>
        <v>278.53220000000039</v>
      </c>
      <c r="H52" s="10">
        <f>'BA Fixed'!H52</f>
        <v>278.53220000000039</v>
      </c>
      <c r="I52" s="10">
        <f>'BA Fixed'!I52</f>
        <v>1015.2605000000015</v>
      </c>
      <c r="J52" s="10">
        <f>'BA Fixed'!J52</f>
        <v>709.08770000000095</v>
      </c>
      <c r="K52" s="10">
        <f>'BA Fixed'!K52</f>
        <v>709.08770000000095</v>
      </c>
      <c r="L52" s="10">
        <v>0</v>
      </c>
      <c r="M52" s="10">
        <v>100</v>
      </c>
      <c r="N52" s="10">
        <f>'BA Fixed'!L52</f>
        <v>33.71090100000005</v>
      </c>
      <c r="O52" s="10">
        <v>0</v>
      </c>
      <c r="P52" s="10">
        <v>95</v>
      </c>
      <c r="Q52" s="11">
        <f t="shared" si="0"/>
        <v>262.75767331233379</v>
      </c>
      <c r="X52" s="1">
        <v>0</v>
      </c>
    </row>
    <row r="53" spans="1:24" x14ac:dyDescent="0.3">
      <c r="A53" s="1">
        <f t="shared" si="1"/>
        <v>1952</v>
      </c>
      <c r="B53" s="10">
        <f>'BA Fixed'!B53</f>
        <v>0.745</v>
      </c>
      <c r="C53" s="10">
        <v>0.68</v>
      </c>
      <c r="D53" s="10">
        <f>'BA Fixed'!D53</f>
        <v>413.32833545727243</v>
      </c>
      <c r="E53" s="10">
        <f>'BA Fixed'!E53</f>
        <v>1473.4566000000023</v>
      </c>
      <c r="F53" s="10">
        <f>'BA Fixed'!F53</f>
        <v>449.69130000000058</v>
      </c>
      <c r="G53" s="10">
        <f>'BA Fixed'!G53</f>
        <v>278.53220000000039</v>
      </c>
      <c r="H53" s="10">
        <f>'BA Fixed'!H53</f>
        <v>278.53220000000039</v>
      </c>
      <c r="I53" s="10">
        <f>'BA Fixed'!I53</f>
        <v>1015.2605000000015</v>
      </c>
      <c r="J53" s="10">
        <f>'BA Fixed'!J53</f>
        <v>709.08770000000095</v>
      </c>
      <c r="K53" s="10">
        <f>'BA Fixed'!K53</f>
        <v>709.08770000000095</v>
      </c>
      <c r="L53" s="10">
        <v>0</v>
      </c>
      <c r="M53" s="10">
        <v>100</v>
      </c>
      <c r="N53" s="10">
        <f>'BA Fixed'!L53</f>
        <v>33.71090100000005</v>
      </c>
      <c r="O53" s="10">
        <v>0</v>
      </c>
      <c r="P53" s="10">
        <v>95</v>
      </c>
      <c r="Q53" s="11">
        <f t="shared" si="0"/>
        <v>262.75767331233379</v>
      </c>
      <c r="X53" s="1">
        <v>0</v>
      </c>
    </row>
    <row r="54" spans="1:24" x14ac:dyDescent="0.3">
      <c r="A54" s="1">
        <f t="shared" si="1"/>
        <v>1953</v>
      </c>
      <c r="B54" s="10">
        <f>'BA Fixed'!B54</f>
        <v>0.745</v>
      </c>
      <c r="C54" s="10">
        <v>0.68</v>
      </c>
      <c r="D54" s="10">
        <f>'BA Fixed'!D54</f>
        <v>413.32833545727243</v>
      </c>
      <c r="E54" s="10">
        <f>'BA Fixed'!E54</f>
        <v>1473.4566000000023</v>
      </c>
      <c r="F54" s="10">
        <f>'BA Fixed'!F54</f>
        <v>449.69130000000058</v>
      </c>
      <c r="G54" s="10">
        <f>'BA Fixed'!G54</f>
        <v>278.53220000000039</v>
      </c>
      <c r="H54" s="10">
        <f>'BA Fixed'!H54</f>
        <v>278.53220000000039</v>
      </c>
      <c r="I54" s="10">
        <f>'BA Fixed'!I54</f>
        <v>1015.2605000000015</v>
      </c>
      <c r="J54" s="10">
        <f>'BA Fixed'!J54</f>
        <v>709.08770000000095</v>
      </c>
      <c r="K54" s="10">
        <f>'BA Fixed'!K54</f>
        <v>709.08770000000095</v>
      </c>
      <c r="L54" s="10">
        <v>0</v>
      </c>
      <c r="M54" s="10">
        <v>100</v>
      </c>
      <c r="N54" s="10">
        <f>'BA Fixed'!L54</f>
        <v>33.71090100000005</v>
      </c>
      <c r="O54" s="10">
        <v>0</v>
      </c>
      <c r="P54" s="10">
        <v>95</v>
      </c>
      <c r="Q54" s="11">
        <f t="shared" si="0"/>
        <v>262.75767331233379</v>
      </c>
      <c r="X54" s="1">
        <v>0</v>
      </c>
    </row>
    <row r="55" spans="1:24" x14ac:dyDescent="0.3">
      <c r="A55" s="1">
        <f t="shared" si="1"/>
        <v>1954</v>
      </c>
      <c r="B55" s="10">
        <f>'BA Fixed'!B55</f>
        <v>0.745</v>
      </c>
      <c r="C55" s="10">
        <v>0.68</v>
      </c>
      <c r="D55" s="10">
        <f>'BA Fixed'!D55</f>
        <v>413.32833545727243</v>
      </c>
      <c r="E55" s="10">
        <f>'BA Fixed'!E55</f>
        <v>1473.4566000000023</v>
      </c>
      <c r="F55" s="10">
        <f>'BA Fixed'!F55</f>
        <v>449.69130000000058</v>
      </c>
      <c r="G55" s="10">
        <f>'BA Fixed'!G55</f>
        <v>278.53220000000039</v>
      </c>
      <c r="H55" s="10">
        <f>'BA Fixed'!H55</f>
        <v>278.53220000000039</v>
      </c>
      <c r="I55" s="10">
        <f>'BA Fixed'!I55</f>
        <v>1015.2605000000015</v>
      </c>
      <c r="J55" s="10">
        <f>'BA Fixed'!J55</f>
        <v>709.08770000000095</v>
      </c>
      <c r="K55" s="10">
        <f>'BA Fixed'!K55</f>
        <v>709.08770000000095</v>
      </c>
      <c r="L55" s="10">
        <v>0</v>
      </c>
      <c r="M55" s="10">
        <v>100</v>
      </c>
      <c r="N55" s="10">
        <f>'BA Fixed'!L55</f>
        <v>33.71090100000005</v>
      </c>
      <c r="O55" s="10">
        <v>0</v>
      </c>
      <c r="P55" s="10">
        <v>95</v>
      </c>
      <c r="Q55" s="11">
        <f t="shared" si="0"/>
        <v>262.75767331233379</v>
      </c>
      <c r="X55" s="1">
        <v>0</v>
      </c>
    </row>
    <row r="56" spans="1:24" x14ac:dyDescent="0.3">
      <c r="A56" s="1">
        <f t="shared" si="1"/>
        <v>1955</v>
      </c>
      <c r="B56" s="10">
        <f>'BA Fixed'!B56</f>
        <v>0.745</v>
      </c>
      <c r="C56" s="10">
        <v>0.68</v>
      </c>
      <c r="D56" s="10">
        <f>'BA Fixed'!D56</f>
        <v>413.32833545727243</v>
      </c>
      <c r="E56" s="10">
        <f>'BA Fixed'!E56</f>
        <v>1473.4566000000023</v>
      </c>
      <c r="F56" s="10">
        <f>'BA Fixed'!F56</f>
        <v>449.69130000000058</v>
      </c>
      <c r="G56" s="10">
        <f>'BA Fixed'!G56</f>
        <v>278.53220000000039</v>
      </c>
      <c r="H56" s="10">
        <f>'BA Fixed'!H56</f>
        <v>278.53220000000039</v>
      </c>
      <c r="I56" s="10">
        <f>'BA Fixed'!I56</f>
        <v>1015.2605000000015</v>
      </c>
      <c r="J56" s="10">
        <f>'BA Fixed'!J56</f>
        <v>709.08770000000095</v>
      </c>
      <c r="K56" s="10">
        <f>'BA Fixed'!K56</f>
        <v>709.08770000000095</v>
      </c>
      <c r="L56" s="10">
        <v>0</v>
      </c>
      <c r="M56" s="10">
        <v>100</v>
      </c>
      <c r="N56" s="10">
        <f>'BA Fixed'!L56</f>
        <v>33.71090100000005</v>
      </c>
      <c r="O56" s="10">
        <v>0</v>
      </c>
      <c r="P56" s="10">
        <v>95</v>
      </c>
      <c r="Q56" s="11">
        <f t="shared" si="0"/>
        <v>262.75767331233379</v>
      </c>
      <c r="X56" s="1">
        <v>0</v>
      </c>
    </row>
    <row r="57" spans="1:24" x14ac:dyDescent="0.3">
      <c r="A57" s="1">
        <f t="shared" si="1"/>
        <v>1956</v>
      </c>
      <c r="B57" s="10">
        <f>'BA Fixed'!B57</f>
        <v>0.745</v>
      </c>
      <c r="C57" s="10">
        <v>0.68</v>
      </c>
      <c r="D57" s="10">
        <f>'BA Fixed'!D57</f>
        <v>413.32833545727243</v>
      </c>
      <c r="E57" s="10">
        <f>'BA Fixed'!E57</f>
        <v>1473.4566000000023</v>
      </c>
      <c r="F57" s="10">
        <f>'BA Fixed'!F57</f>
        <v>449.69130000000058</v>
      </c>
      <c r="G57" s="10">
        <f>'BA Fixed'!G57</f>
        <v>278.53220000000039</v>
      </c>
      <c r="H57" s="10">
        <f>'BA Fixed'!H57</f>
        <v>278.53220000000039</v>
      </c>
      <c r="I57" s="10">
        <f>'BA Fixed'!I57</f>
        <v>1015.2605000000015</v>
      </c>
      <c r="J57" s="10">
        <f>'BA Fixed'!J57</f>
        <v>709.08770000000095</v>
      </c>
      <c r="K57" s="10">
        <f>'BA Fixed'!K57</f>
        <v>709.08770000000095</v>
      </c>
      <c r="L57" s="10">
        <v>0</v>
      </c>
      <c r="M57" s="10">
        <v>100</v>
      </c>
      <c r="N57" s="10">
        <f>'BA Fixed'!L57</f>
        <v>33.71090100000005</v>
      </c>
      <c r="O57" s="10">
        <v>0</v>
      </c>
      <c r="P57" s="10">
        <v>95</v>
      </c>
      <c r="Q57" s="11">
        <f t="shared" si="0"/>
        <v>262.75767331233379</v>
      </c>
      <c r="X57" s="1">
        <v>0</v>
      </c>
    </row>
    <row r="58" spans="1:24" x14ac:dyDescent="0.3">
      <c r="A58" s="1">
        <f t="shared" si="1"/>
        <v>1957</v>
      </c>
      <c r="B58" s="10">
        <f>'BA Fixed'!B58</f>
        <v>0.745</v>
      </c>
      <c r="C58" s="10">
        <v>0.68</v>
      </c>
      <c r="D58" s="10">
        <f>'BA Fixed'!D58</f>
        <v>413.32833545727243</v>
      </c>
      <c r="E58" s="10">
        <f>'BA Fixed'!E58</f>
        <v>1473.4566000000023</v>
      </c>
      <c r="F58" s="10">
        <f>'BA Fixed'!F58</f>
        <v>449.69130000000058</v>
      </c>
      <c r="G58" s="10">
        <f>'BA Fixed'!G58</f>
        <v>278.53220000000039</v>
      </c>
      <c r="H58" s="10">
        <f>'BA Fixed'!H58</f>
        <v>278.53220000000039</v>
      </c>
      <c r="I58" s="10">
        <f>'BA Fixed'!I58</f>
        <v>1015.2605000000015</v>
      </c>
      <c r="J58" s="10">
        <f>'BA Fixed'!J58</f>
        <v>709.08770000000095</v>
      </c>
      <c r="K58" s="10">
        <f>'BA Fixed'!K58</f>
        <v>709.08770000000095</v>
      </c>
      <c r="L58" s="10">
        <v>0</v>
      </c>
      <c r="M58" s="10">
        <v>100</v>
      </c>
      <c r="N58" s="10">
        <f>'BA Fixed'!L58</f>
        <v>33.71090100000005</v>
      </c>
      <c r="O58" s="10">
        <v>0</v>
      </c>
      <c r="P58" s="10">
        <v>95</v>
      </c>
      <c r="Q58" s="11">
        <f t="shared" si="0"/>
        <v>262.75767331233379</v>
      </c>
      <c r="X58" s="1">
        <v>0</v>
      </c>
    </row>
    <row r="59" spans="1:24" x14ac:dyDescent="0.3">
      <c r="A59" s="1">
        <f t="shared" si="1"/>
        <v>1958</v>
      </c>
      <c r="B59" s="10">
        <f>'BA Fixed'!B59</f>
        <v>0.745</v>
      </c>
      <c r="C59" s="10">
        <v>0.68</v>
      </c>
      <c r="D59" s="10">
        <f>'BA Fixed'!D59</f>
        <v>413.32833545727243</v>
      </c>
      <c r="E59" s="10">
        <f>'BA Fixed'!E59</f>
        <v>1473.4566000000023</v>
      </c>
      <c r="F59" s="10">
        <f>'BA Fixed'!F59</f>
        <v>449.69130000000058</v>
      </c>
      <c r="G59" s="10">
        <f>'BA Fixed'!G59</f>
        <v>278.53220000000039</v>
      </c>
      <c r="H59" s="10">
        <f>'BA Fixed'!H59</f>
        <v>278.53220000000039</v>
      </c>
      <c r="I59" s="10">
        <f>'BA Fixed'!I59</f>
        <v>1015.2605000000015</v>
      </c>
      <c r="J59" s="10">
        <f>'BA Fixed'!J59</f>
        <v>709.08770000000095</v>
      </c>
      <c r="K59" s="10">
        <f>'BA Fixed'!K59</f>
        <v>709.08770000000095</v>
      </c>
      <c r="L59" s="10">
        <v>0</v>
      </c>
      <c r="M59" s="10">
        <v>100</v>
      </c>
      <c r="N59" s="10">
        <f>'BA Fixed'!L59</f>
        <v>33.71090100000005</v>
      </c>
      <c r="O59" s="10">
        <v>0</v>
      </c>
      <c r="P59" s="10">
        <v>95</v>
      </c>
      <c r="Q59" s="11">
        <f t="shared" si="0"/>
        <v>262.75767331233379</v>
      </c>
      <c r="X59" s="1">
        <v>0</v>
      </c>
    </row>
    <row r="60" spans="1:24" x14ac:dyDescent="0.3">
      <c r="A60" s="1">
        <f t="shared" si="1"/>
        <v>1959</v>
      </c>
      <c r="B60" s="10">
        <f>'BA Fixed'!B60</f>
        <v>0.745</v>
      </c>
      <c r="C60" s="10">
        <v>0.68</v>
      </c>
      <c r="D60" s="10">
        <f>'BA Fixed'!D60</f>
        <v>413.32833545727243</v>
      </c>
      <c r="E60" s="10">
        <f>'BA Fixed'!E60</f>
        <v>1473.4566000000023</v>
      </c>
      <c r="F60" s="10">
        <f>'BA Fixed'!F60</f>
        <v>449.69130000000058</v>
      </c>
      <c r="G60" s="10">
        <f>'BA Fixed'!G60</f>
        <v>278.53220000000039</v>
      </c>
      <c r="H60" s="10">
        <f>'BA Fixed'!H60</f>
        <v>278.53220000000039</v>
      </c>
      <c r="I60" s="10">
        <f>'BA Fixed'!I60</f>
        <v>1015.2605000000015</v>
      </c>
      <c r="J60" s="10">
        <f>'BA Fixed'!J60</f>
        <v>709.08770000000095</v>
      </c>
      <c r="K60" s="10">
        <f>'BA Fixed'!K60</f>
        <v>709.08770000000095</v>
      </c>
      <c r="L60" s="10">
        <v>0</v>
      </c>
      <c r="M60" s="10">
        <v>100</v>
      </c>
      <c r="N60" s="10">
        <f>'BA Fixed'!L60</f>
        <v>33.71090100000005</v>
      </c>
      <c r="O60" s="10">
        <v>0</v>
      </c>
      <c r="P60" s="10">
        <v>95</v>
      </c>
      <c r="Q60" s="11">
        <f t="shared" si="0"/>
        <v>262.75767331233379</v>
      </c>
      <c r="X60" s="1">
        <v>0</v>
      </c>
    </row>
    <row r="61" spans="1:24" x14ac:dyDescent="0.3">
      <c r="A61" s="1">
        <f t="shared" si="1"/>
        <v>1960</v>
      </c>
      <c r="B61" s="10">
        <f>'BA Fixed'!B61</f>
        <v>0.745</v>
      </c>
      <c r="C61" s="10">
        <v>0.68</v>
      </c>
      <c r="D61" s="10">
        <f>'BA Fixed'!D61</f>
        <v>413.32833545727243</v>
      </c>
      <c r="E61" s="10">
        <f>'BA Fixed'!E61</f>
        <v>1473.4566000000023</v>
      </c>
      <c r="F61" s="10">
        <f>'BA Fixed'!F61</f>
        <v>449.69130000000058</v>
      </c>
      <c r="G61" s="10">
        <f>'BA Fixed'!G61</f>
        <v>278.53220000000039</v>
      </c>
      <c r="H61" s="10">
        <f>'BA Fixed'!H61</f>
        <v>278.53220000000039</v>
      </c>
      <c r="I61" s="10">
        <f>'BA Fixed'!I61</f>
        <v>1015.2605000000015</v>
      </c>
      <c r="J61" s="10">
        <f>'BA Fixed'!J61</f>
        <v>709.08770000000095</v>
      </c>
      <c r="K61" s="10">
        <f>'BA Fixed'!K61</f>
        <v>709.08770000000095</v>
      </c>
      <c r="L61" s="10">
        <v>0</v>
      </c>
      <c r="M61" s="10">
        <v>100</v>
      </c>
      <c r="N61" s="10">
        <f>'BA Fixed'!L61</f>
        <v>33.71090100000005</v>
      </c>
      <c r="O61" s="10">
        <v>0</v>
      </c>
      <c r="P61" s="10">
        <v>95</v>
      </c>
      <c r="Q61" s="11">
        <f t="shared" si="0"/>
        <v>262.75767331233379</v>
      </c>
      <c r="X61" s="1">
        <v>0</v>
      </c>
    </row>
    <row r="62" spans="1:24" x14ac:dyDescent="0.3">
      <c r="A62" s="1">
        <f t="shared" si="1"/>
        <v>1961</v>
      </c>
      <c r="B62" s="10">
        <f>'BA Fixed'!B62</f>
        <v>0.745</v>
      </c>
      <c r="C62" s="10">
        <v>0.68</v>
      </c>
      <c r="D62" s="10">
        <f>'BA Fixed'!D62</f>
        <v>413.32833545727243</v>
      </c>
      <c r="E62" s="10">
        <f>'BA Fixed'!E62</f>
        <v>1473.4566000000023</v>
      </c>
      <c r="F62" s="10">
        <f>'BA Fixed'!F62</f>
        <v>449.69130000000058</v>
      </c>
      <c r="G62" s="10">
        <f>'BA Fixed'!G62</f>
        <v>278.53220000000039</v>
      </c>
      <c r="H62" s="10">
        <f>'BA Fixed'!H62</f>
        <v>278.53220000000039</v>
      </c>
      <c r="I62" s="10">
        <f>'BA Fixed'!I62</f>
        <v>1015.2605000000015</v>
      </c>
      <c r="J62" s="10">
        <f>'BA Fixed'!J62</f>
        <v>709.08770000000095</v>
      </c>
      <c r="K62" s="10">
        <f>'BA Fixed'!K62</f>
        <v>709.08770000000095</v>
      </c>
      <c r="L62" s="10">
        <v>0</v>
      </c>
      <c r="M62" s="10">
        <v>100</v>
      </c>
      <c r="N62" s="10">
        <f>'BA Fixed'!L62</f>
        <v>33.71090100000005</v>
      </c>
      <c r="O62" s="10">
        <v>0</v>
      </c>
      <c r="P62" s="10">
        <v>95</v>
      </c>
      <c r="Q62" s="11">
        <f t="shared" si="0"/>
        <v>262.75767331233379</v>
      </c>
      <c r="X62" s="1">
        <v>0</v>
      </c>
    </row>
    <row r="63" spans="1:24" x14ac:dyDescent="0.3">
      <c r="A63" s="1">
        <f t="shared" si="1"/>
        <v>1962</v>
      </c>
      <c r="B63" s="10">
        <f>'BA Fixed'!B63</f>
        <v>0.745</v>
      </c>
      <c r="C63" s="10">
        <v>0.68</v>
      </c>
      <c r="D63" s="10">
        <f>'BA Fixed'!D63</f>
        <v>413.32833545727243</v>
      </c>
      <c r="E63" s="10">
        <f>'BA Fixed'!E63</f>
        <v>1473.4566000000023</v>
      </c>
      <c r="F63" s="10">
        <f>'BA Fixed'!F63</f>
        <v>449.69130000000058</v>
      </c>
      <c r="G63" s="10">
        <f>'BA Fixed'!G63</f>
        <v>278.53220000000039</v>
      </c>
      <c r="H63" s="10">
        <f>'BA Fixed'!H63</f>
        <v>278.53220000000039</v>
      </c>
      <c r="I63" s="10">
        <f>'BA Fixed'!I63</f>
        <v>1015.2605000000015</v>
      </c>
      <c r="J63" s="10">
        <f>'BA Fixed'!J63</f>
        <v>709.08770000000095</v>
      </c>
      <c r="K63" s="10">
        <f>'BA Fixed'!K63</f>
        <v>709.08770000000095</v>
      </c>
      <c r="L63" s="10">
        <v>0</v>
      </c>
      <c r="M63" s="10">
        <v>100</v>
      </c>
      <c r="N63" s="10">
        <f>'BA Fixed'!L63</f>
        <v>33.71090100000005</v>
      </c>
      <c r="O63" s="10">
        <v>0</v>
      </c>
      <c r="P63" s="10">
        <v>95</v>
      </c>
      <c r="Q63" s="11">
        <f t="shared" si="0"/>
        <v>262.75767331233379</v>
      </c>
      <c r="X63" s="1">
        <v>0</v>
      </c>
    </row>
    <row r="64" spans="1:24" x14ac:dyDescent="0.3">
      <c r="A64" s="1">
        <f t="shared" si="1"/>
        <v>1963</v>
      </c>
      <c r="B64" s="10">
        <f>'BA Fixed'!B64</f>
        <v>0.745</v>
      </c>
      <c r="C64" s="10">
        <v>0.68</v>
      </c>
      <c r="D64" s="10">
        <f>'BA Fixed'!D64</f>
        <v>413.32833545727243</v>
      </c>
      <c r="E64" s="10">
        <f>'BA Fixed'!E64</f>
        <v>1473.4566000000023</v>
      </c>
      <c r="F64" s="10">
        <f>'BA Fixed'!F64</f>
        <v>449.69130000000058</v>
      </c>
      <c r="G64" s="10">
        <f>'BA Fixed'!G64</f>
        <v>278.53220000000039</v>
      </c>
      <c r="H64" s="10">
        <f>'BA Fixed'!H64</f>
        <v>278.53220000000039</v>
      </c>
      <c r="I64" s="10">
        <f>'BA Fixed'!I64</f>
        <v>1015.2605000000015</v>
      </c>
      <c r="J64" s="10">
        <f>'BA Fixed'!J64</f>
        <v>709.08770000000095</v>
      </c>
      <c r="K64" s="10">
        <f>'BA Fixed'!K64</f>
        <v>709.08770000000095</v>
      </c>
      <c r="L64" s="10">
        <v>0</v>
      </c>
      <c r="M64" s="10">
        <v>100</v>
      </c>
      <c r="N64" s="10">
        <f>'BA Fixed'!L64</f>
        <v>33.71090100000005</v>
      </c>
      <c r="O64" s="10">
        <v>0</v>
      </c>
      <c r="P64" s="10">
        <v>95</v>
      </c>
      <c r="Q64" s="11">
        <f t="shared" si="0"/>
        <v>262.75767331233379</v>
      </c>
      <c r="X64" s="1">
        <v>0</v>
      </c>
    </row>
    <row r="65" spans="1:24" x14ac:dyDescent="0.3">
      <c r="A65" s="1">
        <f t="shared" si="1"/>
        <v>1964</v>
      </c>
      <c r="B65" s="10">
        <f>'BA Fixed'!B65</f>
        <v>0.745</v>
      </c>
      <c r="C65" s="10">
        <v>0.68</v>
      </c>
      <c r="D65" s="10">
        <f>'BA Fixed'!D65</f>
        <v>413.32833545727243</v>
      </c>
      <c r="E65" s="10">
        <f>'BA Fixed'!E65</f>
        <v>1473.4566000000023</v>
      </c>
      <c r="F65" s="10">
        <f>'BA Fixed'!F65</f>
        <v>449.69130000000058</v>
      </c>
      <c r="G65" s="10">
        <f>'BA Fixed'!G65</f>
        <v>278.53220000000039</v>
      </c>
      <c r="H65" s="10">
        <f>'BA Fixed'!H65</f>
        <v>278.53220000000039</v>
      </c>
      <c r="I65" s="10">
        <f>'BA Fixed'!I65</f>
        <v>1015.2605000000015</v>
      </c>
      <c r="J65" s="10">
        <f>'BA Fixed'!J65</f>
        <v>709.08770000000095</v>
      </c>
      <c r="K65" s="10">
        <f>'BA Fixed'!K65</f>
        <v>709.08770000000095</v>
      </c>
      <c r="L65" s="10">
        <v>0</v>
      </c>
      <c r="M65" s="10">
        <v>100</v>
      </c>
      <c r="N65" s="10">
        <f>'BA Fixed'!L65</f>
        <v>33.71090100000005</v>
      </c>
      <c r="O65" s="10">
        <v>0</v>
      </c>
      <c r="P65" s="10">
        <v>95</v>
      </c>
      <c r="Q65" s="11">
        <f t="shared" si="0"/>
        <v>262.75767331233379</v>
      </c>
      <c r="X65" s="1">
        <v>0</v>
      </c>
    </row>
    <row r="66" spans="1:24" x14ac:dyDescent="0.3">
      <c r="A66" s="1">
        <f t="shared" si="1"/>
        <v>1965</v>
      </c>
      <c r="B66" s="10">
        <f>'BA Fixed'!B66</f>
        <v>0.745</v>
      </c>
      <c r="C66" s="10">
        <v>0.68</v>
      </c>
      <c r="D66" s="10">
        <f>'BA Fixed'!D66</f>
        <v>413.32833545727243</v>
      </c>
      <c r="E66" s="10">
        <f>'BA Fixed'!E66</f>
        <v>1473.4566000000023</v>
      </c>
      <c r="F66" s="10">
        <f>'BA Fixed'!F66</f>
        <v>449.69130000000058</v>
      </c>
      <c r="G66" s="10">
        <f>'BA Fixed'!G66</f>
        <v>278.53220000000039</v>
      </c>
      <c r="H66" s="10">
        <f>'BA Fixed'!H66</f>
        <v>278.53220000000039</v>
      </c>
      <c r="I66" s="10">
        <f>'BA Fixed'!I66</f>
        <v>1015.2605000000015</v>
      </c>
      <c r="J66" s="10">
        <f>'BA Fixed'!J66</f>
        <v>709.08770000000095</v>
      </c>
      <c r="K66" s="10">
        <f>'BA Fixed'!K66</f>
        <v>709.08770000000095</v>
      </c>
      <c r="L66" s="10">
        <v>0</v>
      </c>
      <c r="M66" s="10">
        <v>100</v>
      </c>
      <c r="N66" s="10">
        <f>'BA Fixed'!L66</f>
        <v>33.71090100000005</v>
      </c>
      <c r="O66" s="10">
        <v>0</v>
      </c>
      <c r="P66" s="10">
        <v>95</v>
      </c>
      <c r="Q66" s="11">
        <f t="shared" si="0"/>
        <v>262.75767331233379</v>
      </c>
      <c r="X66" s="1">
        <v>0</v>
      </c>
    </row>
    <row r="67" spans="1:24" x14ac:dyDescent="0.3">
      <c r="A67" s="1">
        <f t="shared" si="1"/>
        <v>1966</v>
      </c>
      <c r="B67" s="10">
        <f>'BA Fixed'!B67</f>
        <v>0.745</v>
      </c>
      <c r="C67" s="10">
        <v>0.68</v>
      </c>
      <c r="D67" s="10">
        <f>'BA Fixed'!D67</f>
        <v>413.32833545727243</v>
      </c>
      <c r="E67" s="10">
        <f>'BA Fixed'!E67</f>
        <v>1473.4566000000023</v>
      </c>
      <c r="F67" s="10">
        <f>'BA Fixed'!F67</f>
        <v>449.69130000000058</v>
      </c>
      <c r="G67" s="10">
        <f>'BA Fixed'!G67</f>
        <v>278.53220000000039</v>
      </c>
      <c r="H67" s="10">
        <f>'BA Fixed'!H67</f>
        <v>278.53220000000039</v>
      </c>
      <c r="I67" s="10">
        <f>'BA Fixed'!I67</f>
        <v>1015.2605000000015</v>
      </c>
      <c r="J67" s="10">
        <f>'BA Fixed'!J67</f>
        <v>709.08770000000095</v>
      </c>
      <c r="K67" s="10">
        <f>'BA Fixed'!K67</f>
        <v>709.08770000000095</v>
      </c>
      <c r="L67" s="10">
        <v>0</v>
      </c>
      <c r="M67" s="10">
        <v>100</v>
      </c>
      <c r="N67" s="10">
        <f>'BA Fixed'!L67</f>
        <v>33.71090100000005</v>
      </c>
      <c r="O67" s="10">
        <v>0</v>
      </c>
      <c r="P67" s="10">
        <v>95</v>
      </c>
      <c r="Q67" s="11">
        <f t="shared" ref="Q67:Q130" si="2">400/3.62456/0.42</f>
        <v>262.75767331233379</v>
      </c>
      <c r="X67" s="1">
        <v>0</v>
      </c>
    </row>
    <row r="68" spans="1:24" x14ac:dyDescent="0.3">
      <c r="A68" s="1">
        <f t="shared" ref="A68:A131" si="3">A67+1</f>
        <v>1967</v>
      </c>
      <c r="B68" s="10">
        <f>'BA Fixed'!B68</f>
        <v>0.745</v>
      </c>
      <c r="C68" s="10">
        <v>0.68</v>
      </c>
      <c r="D68" s="10">
        <f>'BA Fixed'!D68</f>
        <v>413.32833545727243</v>
      </c>
      <c r="E68" s="10">
        <f>'BA Fixed'!E68</f>
        <v>1473.4566000000023</v>
      </c>
      <c r="F68" s="10">
        <f>'BA Fixed'!F68</f>
        <v>449.69130000000058</v>
      </c>
      <c r="G68" s="10">
        <f>'BA Fixed'!G68</f>
        <v>278.53220000000039</v>
      </c>
      <c r="H68" s="10">
        <f>'BA Fixed'!H68</f>
        <v>278.53220000000039</v>
      </c>
      <c r="I68" s="10">
        <f>'BA Fixed'!I68</f>
        <v>1015.2605000000015</v>
      </c>
      <c r="J68" s="10">
        <f>'BA Fixed'!J68</f>
        <v>709.08770000000095</v>
      </c>
      <c r="K68" s="10">
        <f>'BA Fixed'!K68</f>
        <v>709.08770000000095</v>
      </c>
      <c r="L68" s="10">
        <v>0</v>
      </c>
      <c r="M68" s="10">
        <v>100</v>
      </c>
      <c r="N68" s="10">
        <f>'BA Fixed'!L68</f>
        <v>33.71090100000005</v>
      </c>
      <c r="O68" s="10">
        <v>0</v>
      </c>
      <c r="P68" s="10">
        <v>95</v>
      </c>
      <c r="Q68" s="11">
        <f t="shared" si="2"/>
        <v>262.75767331233379</v>
      </c>
      <c r="X68" s="1">
        <v>0</v>
      </c>
    </row>
    <row r="69" spans="1:24" x14ac:dyDescent="0.3">
      <c r="A69" s="1">
        <f t="shared" si="3"/>
        <v>1968</v>
      </c>
      <c r="B69" s="10">
        <f>'BA Fixed'!B69</f>
        <v>0.745</v>
      </c>
      <c r="C69" s="10">
        <v>0.68</v>
      </c>
      <c r="D69" s="10">
        <f>'BA Fixed'!D69</f>
        <v>413.32833545727243</v>
      </c>
      <c r="E69" s="10">
        <f>'BA Fixed'!E69</f>
        <v>1473.4566000000023</v>
      </c>
      <c r="F69" s="10">
        <f>'BA Fixed'!F69</f>
        <v>449.69130000000058</v>
      </c>
      <c r="G69" s="10">
        <f>'BA Fixed'!G69</f>
        <v>278.53220000000039</v>
      </c>
      <c r="H69" s="10">
        <f>'BA Fixed'!H69</f>
        <v>278.53220000000039</v>
      </c>
      <c r="I69" s="10">
        <f>'BA Fixed'!I69</f>
        <v>1015.2605000000015</v>
      </c>
      <c r="J69" s="10">
        <f>'BA Fixed'!J69</f>
        <v>709.08770000000095</v>
      </c>
      <c r="K69" s="10">
        <f>'BA Fixed'!K69</f>
        <v>709.08770000000095</v>
      </c>
      <c r="L69" s="10">
        <v>0</v>
      </c>
      <c r="M69" s="10">
        <v>100</v>
      </c>
      <c r="N69" s="10">
        <f>'BA Fixed'!L69</f>
        <v>33.71090100000005</v>
      </c>
      <c r="O69" s="10">
        <v>0</v>
      </c>
      <c r="P69" s="10">
        <v>95</v>
      </c>
      <c r="Q69" s="11">
        <f t="shared" si="2"/>
        <v>262.75767331233379</v>
      </c>
      <c r="X69" s="1">
        <v>0</v>
      </c>
    </row>
    <row r="70" spans="1:24" x14ac:dyDescent="0.3">
      <c r="A70" s="1">
        <f t="shared" si="3"/>
        <v>1969</v>
      </c>
      <c r="B70" s="10">
        <f>'BA Fixed'!B70</f>
        <v>0.745</v>
      </c>
      <c r="C70" s="10">
        <v>0.68</v>
      </c>
      <c r="D70" s="10">
        <f>'BA Fixed'!D70</f>
        <v>413.32833545727243</v>
      </c>
      <c r="E70" s="10">
        <f>'BA Fixed'!E70</f>
        <v>1473.4566000000023</v>
      </c>
      <c r="F70" s="10">
        <f>'BA Fixed'!F70</f>
        <v>449.69130000000058</v>
      </c>
      <c r="G70" s="10">
        <f>'BA Fixed'!G70</f>
        <v>278.53220000000039</v>
      </c>
      <c r="H70" s="10">
        <f>'BA Fixed'!H70</f>
        <v>278.53220000000039</v>
      </c>
      <c r="I70" s="10">
        <f>'BA Fixed'!I70</f>
        <v>1015.2605000000015</v>
      </c>
      <c r="J70" s="10">
        <f>'BA Fixed'!J70</f>
        <v>709.08770000000095</v>
      </c>
      <c r="K70" s="10">
        <f>'BA Fixed'!K70</f>
        <v>709.08770000000095</v>
      </c>
      <c r="L70" s="10">
        <v>0</v>
      </c>
      <c r="M70" s="10">
        <v>100</v>
      </c>
      <c r="N70" s="10">
        <f>'BA Fixed'!L70</f>
        <v>33.71090100000005</v>
      </c>
      <c r="O70" s="10">
        <v>0</v>
      </c>
      <c r="P70" s="10">
        <v>95</v>
      </c>
      <c r="Q70" s="11">
        <f t="shared" si="2"/>
        <v>262.75767331233379</v>
      </c>
      <c r="X70" s="1">
        <v>0</v>
      </c>
    </row>
    <row r="71" spans="1:24" x14ac:dyDescent="0.3">
      <c r="A71" s="1">
        <f t="shared" si="3"/>
        <v>1970</v>
      </c>
      <c r="B71" s="10">
        <f>'BA Fixed'!B71</f>
        <v>0.745</v>
      </c>
      <c r="C71" s="10">
        <v>0.68</v>
      </c>
      <c r="D71" s="10">
        <f>'BA Fixed'!D71</f>
        <v>413.32833545727243</v>
      </c>
      <c r="E71" s="10">
        <f>'BA Fixed'!E71</f>
        <v>1473.4566000000023</v>
      </c>
      <c r="F71" s="10">
        <f>'BA Fixed'!F71</f>
        <v>449.69130000000058</v>
      </c>
      <c r="G71" s="10">
        <f>'BA Fixed'!G71</f>
        <v>278.53220000000039</v>
      </c>
      <c r="H71" s="10">
        <f>'BA Fixed'!H71</f>
        <v>278.53220000000039</v>
      </c>
      <c r="I71" s="10">
        <f>'BA Fixed'!I71</f>
        <v>1015.2605000000015</v>
      </c>
      <c r="J71" s="10">
        <f>'BA Fixed'!J71</f>
        <v>709.08770000000095</v>
      </c>
      <c r="K71" s="10">
        <f>'BA Fixed'!K71</f>
        <v>709.08770000000095</v>
      </c>
      <c r="L71" s="10">
        <v>0</v>
      </c>
      <c r="M71" s="10">
        <v>100</v>
      </c>
      <c r="N71" s="10">
        <f>'BA Fixed'!L71</f>
        <v>33.71090100000005</v>
      </c>
      <c r="O71" s="10">
        <v>0</v>
      </c>
      <c r="P71" s="10">
        <v>95</v>
      </c>
      <c r="Q71" s="11">
        <f t="shared" si="2"/>
        <v>262.75767331233379</v>
      </c>
      <c r="X71" s="1">
        <v>0</v>
      </c>
    </row>
    <row r="72" spans="1:24" x14ac:dyDescent="0.3">
      <c r="A72" s="1">
        <f t="shared" si="3"/>
        <v>1971</v>
      </c>
      <c r="B72" s="10">
        <f>'BA Fixed'!B72</f>
        <v>0.745</v>
      </c>
      <c r="C72" s="10">
        <v>0.68</v>
      </c>
      <c r="D72" s="10">
        <f>'BA Fixed'!D72</f>
        <v>413.32833545727243</v>
      </c>
      <c r="E72" s="10">
        <f>'BA Fixed'!E72</f>
        <v>1473.4566000000023</v>
      </c>
      <c r="F72" s="10">
        <f>'BA Fixed'!F72</f>
        <v>449.69130000000058</v>
      </c>
      <c r="G72" s="10">
        <f>'BA Fixed'!G72</f>
        <v>278.53220000000039</v>
      </c>
      <c r="H72" s="10">
        <f>'BA Fixed'!H72</f>
        <v>278.53220000000039</v>
      </c>
      <c r="I72" s="10">
        <f>'BA Fixed'!I72</f>
        <v>1015.2605000000015</v>
      </c>
      <c r="J72" s="10">
        <f>'BA Fixed'!J72</f>
        <v>709.08770000000095</v>
      </c>
      <c r="K72" s="10">
        <f>'BA Fixed'!K72</f>
        <v>709.08770000000095</v>
      </c>
      <c r="L72" s="10">
        <v>0</v>
      </c>
      <c r="M72" s="10">
        <v>100</v>
      </c>
      <c r="N72" s="10">
        <f>'BA Fixed'!L72</f>
        <v>33.71090100000005</v>
      </c>
      <c r="O72" s="10">
        <v>0</v>
      </c>
      <c r="P72" s="10">
        <v>95</v>
      </c>
      <c r="Q72" s="11">
        <f t="shared" si="2"/>
        <v>262.75767331233379</v>
      </c>
      <c r="X72" s="1">
        <v>0</v>
      </c>
    </row>
    <row r="73" spans="1:24" x14ac:dyDescent="0.3">
      <c r="A73" s="1">
        <f t="shared" si="3"/>
        <v>1972</v>
      </c>
      <c r="B73" s="10">
        <f>'BA Fixed'!B73</f>
        <v>0.745</v>
      </c>
      <c r="C73" s="10">
        <v>0.68</v>
      </c>
      <c r="D73" s="10">
        <f>'BA Fixed'!D73</f>
        <v>413.32833545727243</v>
      </c>
      <c r="E73" s="10">
        <f>'BA Fixed'!E73</f>
        <v>1473.4566000000023</v>
      </c>
      <c r="F73" s="10">
        <f>'BA Fixed'!F73</f>
        <v>449.69130000000058</v>
      </c>
      <c r="G73" s="10">
        <f>'BA Fixed'!G73</f>
        <v>278.53220000000039</v>
      </c>
      <c r="H73" s="10">
        <f>'BA Fixed'!H73</f>
        <v>278.53220000000039</v>
      </c>
      <c r="I73" s="10">
        <f>'BA Fixed'!I73</f>
        <v>1015.2605000000015</v>
      </c>
      <c r="J73" s="10">
        <f>'BA Fixed'!J73</f>
        <v>709.08770000000095</v>
      </c>
      <c r="K73" s="10">
        <f>'BA Fixed'!K73</f>
        <v>709.08770000000095</v>
      </c>
      <c r="L73" s="10">
        <v>0</v>
      </c>
      <c r="M73" s="10">
        <v>100</v>
      </c>
      <c r="N73" s="10">
        <f>'BA Fixed'!L73</f>
        <v>33.71090100000005</v>
      </c>
      <c r="O73" s="10">
        <v>0</v>
      </c>
      <c r="P73" s="10">
        <v>95</v>
      </c>
      <c r="Q73" s="11">
        <f t="shared" si="2"/>
        <v>262.75767331233379</v>
      </c>
      <c r="X73" s="1">
        <v>0</v>
      </c>
    </row>
    <row r="74" spans="1:24" x14ac:dyDescent="0.3">
      <c r="A74" s="1">
        <f t="shared" si="3"/>
        <v>1973</v>
      </c>
      <c r="B74" s="10">
        <f>'BA Fixed'!B74</f>
        <v>0.745</v>
      </c>
      <c r="C74" s="10">
        <v>0.68</v>
      </c>
      <c r="D74" s="10">
        <f>'BA Fixed'!D74</f>
        <v>413.32833545727243</v>
      </c>
      <c r="E74" s="10">
        <f>'BA Fixed'!E74</f>
        <v>1473.4566000000023</v>
      </c>
      <c r="F74" s="10">
        <f>'BA Fixed'!F74</f>
        <v>449.69130000000058</v>
      </c>
      <c r="G74" s="10">
        <f>'BA Fixed'!G74</f>
        <v>278.53220000000039</v>
      </c>
      <c r="H74" s="10">
        <f>'BA Fixed'!H74</f>
        <v>278.53220000000039</v>
      </c>
      <c r="I74" s="10">
        <f>'BA Fixed'!I74</f>
        <v>1015.2605000000015</v>
      </c>
      <c r="J74" s="10">
        <f>'BA Fixed'!J74</f>
        <v>709.08770000000095</v>
      </c>
      <c r="K74" s="10">
        <f>'BA Fixed'!K74</f>
        <v>709.08770000000095</v>
      </c>
      <c r="L74" s="10">
        <v>0</v>
      </c>
      <c r="M74" s="10">
        <v>100</v>
      </c>
      <c r="N74" s="10">
        <f>'BA Fixed'!L74</f>
        <v>33.71090100000005</v>
      </c>
      <c r="O74" s="10">
        <v>0</v>
      </c>
      <c r="P74" s="10">
        <v>95</v>
      </c>
      <c r="Q74" s="11">
        <f t="shared" si="2"/>
        <v>262.75767331233379</v>
      </c>
      <c r="X74" s="1">
        <v>0</v>
      </c>
    </row>
    <row r="75" spans="1:24" x14ac:dyDescent="0.3">
      <c r="A75" s="1">
        <f t="shared" si="3"/>
        <v>1974</v>
      </c>
      <c r="B75" s="10">
        <f>'BA Fixed'!B75</f>
        <v>0.745</v>
      </c>
      <c r="C75" s="10">
        <v>0.68</v>
      </c>
      <c r="D75" s="10">
        <f>'BA Fixed'!D75</f>
        <v>413.32833545727243</v>
      </c>
      <c r="E75" s="10">
        <f>'BA Fixed'!E75</f>
        <v>1473.4566000000023</v>
      </c>
      <c r="F75" s="10">
        <f>'BA Fixed'!F75</f>
        <v>449.69130000000058</v>
      </c>
      <c r="G75" s="10">
        <f>'BA Fixed'!G75</f>
        <v>278.53220000000039</v>
      </c>
      <c r="H75" s="10">
        <f>'BA Fixed'!H75</f>
        <v>278.53220000000039</v>
      </c>
      <c r="I75" s="10">
        <f>'BA Fixed'!I75</f>
        <v>1015.2605000000015</v>
      </c>
      <c r="J75" s="10">
        <f>'BA Fixed'!J75</f>
        <v>709.08770000000095</v>
      </c>
      <c r="K75" s="10">
        <f>'BA Fixed'!K75</f>
        <v>709.08770000000095</v>
      </c>
      <c r="L75" s="10">
        <v>0</v>
      </c>
      <c r="M75" s="10">
        <v>100</v>
      </c>
      <c r="N75" s="10">
        <f>'BA Fixed'!L75</f>
        <v>33.71090100000005</v>
      </c>
      <c r="O75" s="10">
        <v>0</v>
      </c>
      <c r="P75" s="10">
        <v>95</v>
      </c>
      <c r="Q75" s="11">
        <f t="shared" si="2"/>
        <v>262.75767331233379</v>
      </c>
      <c r="X75" s="1">
        <v>0</v>
      </c>
    </row>
    <row r="76" spans="1:24" x14ac:dyDescent="0.3">
      <c r="A76" s="1">
        <f t="shared" si="3"/>
        <v>1975</v>
      </c>
      <c r="B76" s="10">
        <f>'BA Fixed'!B76</f>
        <v>0.745</v>
      </c>
      <c r="C76" s="10">
        <v>0.68</v>
      </c>
      <c r="D76" s="10">
        <f>'BA Fixed'!D76</f>
        <v>413.32833545727243</v>
      </c>
      <c r="E76" s="10">
        <f>'BA Fixed'!E76</f>
        <v>1473.4566000000023</v>
      </c>
      <c r="F76" s="10">
        <f>'BA Fixed'!F76</f>
        <v>449.69130000000058</v>
      </c>
      <c r="G76" s="10">
        <f>'BA Fixed'!G76</f>
        <v>278.53220000000039</v>
      </c>
      <c r="H76" s="10">
        <f>'BA Fixed'!H76</f>
        <v>278.53220000000039</v>
      </c>
      <c r="I76" s="10">
        <f>'BA Fixed'!I76</f>
        <v>1015.2605000000015</v>
      </c>
      <c r="J76" s="10">
        <f>'BA Fixed'!J76</f>
        <v>709.08770000000095</v>
      </c>
      <c r="K76" s="10">
        <f>'BA Fixed'!K76</f>
        <v>709.08770000000095</v>
      </c>
      <c r="L76" s="10">
        <v>0</v>
      </c>
      <c r="M76" s="10">
        <v>100</v>
      </c>
      <c r="N76" s="10">
        <f>'BA Fixed'!L76</f>
        <v>33.71090100000005</v>
      </c>
      <c r="O76" s="10">
        <v>0</v>
      </c>
      <c r="P76" s="10">
        <v>95</v>
      </c>
      <c r="Q76" s="11">
        <f t="shared" si="2"/>
        <v>262.75767331233379</v>
      </c>
      <c r="X76" s="1">
        <v>0</v>
      </c>
    </row>
    <row r="77" spans="1:24" x14ac:dyDescent="0.3">
      <c r="A77" s="1">
        <f t="shared" si="3"/>
        <v>1976</v>
      </c>
      <c r="B77" s="10">
        <f>'BA Fixed'!B77</f>
        <v>0.745</v>
      </c>
      <c r="C77" s="10">
        <v>0.68</v>
      </c>
      <c r="D77" s="10">
        <f>'BA Fixed'!D77</f>
        <v>413.32833545727243</v>
      </c>
      <c r="E77" s="10">
        <f>'BA Fixed'!E77</f>
        <v>1473.4566000000023</v>
      </c>
      <c r="F77" s="10">
        <f>'BA Fixed'!F77</f>
        <v>449.69130000000058</v>
      </c>
      <c r="G77" s="10">
        <f>'BA Fixed'!G77</f>
        <v>278.53220000000039</v>
      </c>
      <c r="H77" s="10">
        <f>'BA Fixed'!H77</f>
        <v>278.53220000000039</v>
      </c>
      <c r="I77" s="10">
        <f>'BA Fixed'!I77</f>
        <v>1015.2605000000015</v>
      </c>
      <c r="J77" s="10">
        <f>'BA Fixed'!J77</f>
        <v>709.08770000000095</v>
      </c>
      <c r="K77" s="10">
        <f>'BA Fixed'!K77</f>
        <v>709.08770000000095</v>
      </c>
      <c r="L77" s="10">
        <v>0</v>
      </c>
      <c r="M77" s="10">
        <v>100</v>
      </c>
      <c r="N77" s="10">
        <f>'BA Fixed'!L77</f>
        <v>33.71090100000005</v>
      </c>
      <c r="O77" s="10">
        <v>0</v>
      </c>
      <c r="P77" s="10">
        <v>95</v>
      </c>
      <c r="Q77" s="11">
        <f t="shared" si="2"/>
        <v>262.75767331233379</v>
      </c>
      <c r="X77" s="1">
        <v>0</v>
      </c>
    </row>
    <row r="78" spans="1:24" x14ac:dyDescent="0.3">
      <c r="A78" s="1">
        <f t="shared" si="3"/>
        <v>1977</v>
      </c>
      <c r="B78" s="10">
        <f>'BA Fixed'!B78</f>
        <v>0.745</v>
      </c>
      <c r="C78" s="10">
        <v>0.68</v>
      </c>
      <c r="D78" s="10">
        <f>'BA Fixed'!D78</f>
        <v>413.32833545727243</v>
      </c>
      <c r="E78" s="10">
        <f>'BA Fixed'!E78</f>
        <v>1473.4566000000023</v>
      </c>
      <c r="F78" s="10">
        <f>'BA Fixed'!F78</f>
        <v>449.69130000000058</v>
      </c>
      <c r="G78" s="10">
        <f>'BA Fixed'!G78</f>
        <v>278.53220000000039</v>
      </c>
      <c r="H78" s="10">
        <f>'BA Fixed'!H78</f>
        <v>278.53220000000039</v>
      </c>
      <c r="I78" s="10">
        <f>'BA Fixed'!I78</f>
        <v>1015.2605000000015</v>
      </c>
      <c r="J78" s="10">
        <f>'BA Fixed'!J78</f>
        <v>709.08770000000095</v>
      </c>
      <c r="K78" s="10">
        <f>'BA Fixed'!K78</f>
        <v>709.08770000000095</v>
      </c>
      <c r="L78" s="10">
        <v>0</v>
      </c>
      <c r="M78" s="10">
        <v>100</v>
      </c>
      <c r="N78" s="10">
        <f>'BA Fixed'!L78</f>
        <v>33.71090100000005</v>
      </c>
      <c r="O78" s="10">
        <v>0</v>
      </c>
      <c r="P78" s="10">
        <v>95</v>
      </c>
      <c r="Q78" s="11">
        <f t="shared" si="2"/>
        <v>262.75767331233379</v>
      </c>
      <c r="X78" s="1">
        <v>0</v>
      </c>
    </row>
    <row r="79" spans="1:24" x14ac:dyDescent="0.3">
      <c r="A79" s="1">
        <f t="shared" si="3"/>
        <v>1978</v>
      </c>
      <c r="B79" s="10">
        <f>'BA Fixed'!B79</f>
        <v>0.745</v>
      </c>
      <c r="C79" s="10">
        <v>0.68</v>
      </c>
      <c r="D79" s="10">
        <f>'BA Fixed'!D79</f>
        <v>413.32833545727243</v>
      </c>
      <c r="E79" s="10">
        <f>'BA Fixed'!E79</f>
        <v>1473.4566000000023</v>
      </c>
      <c r="F79" s="10">
        <f>'BA Fixed'!F79</f>
        <v>449.69130000000058</v>
      </c>
      <c r="G79" s="10">
        <f>'BA Fixed'!G79</f>
        <v>278.53220000000039</v>
      </c>
      <c r="H79" s="10">
        <f>'BA Fixed'!H79</f>
        <v>278.53220000000039</v>
      </c>
      <c r="I79" s="10">
        <f>'BA Fixed'!I79</f>
        <v>1015.2605000000015</v>
      </c>
      <c r="J79" s="10">
        <f>'BA Fixed'!J79</f>
        <v>709.08770000000095</v>
      </c>
      <c r="K79" s="10">
        <f>'BA Fixed'!K79</f>
        <v>709.08770000000095</v>
      </c>
      <c r="L79" s="10">
        <v>0</v>
      </c>
      <c r="M79" s="10">
        <v>100</v>
      </c>
      <c r="N79" s="10">
        <f>'BA Fixed'!L79</f>
        <v>33.71090100000005</v>
      </c>
      <c r="O79" s="10">
        <v>0</v>
      </c>
      <c r="P79" s="10">
        <v>95</v>
      </c>
      <c r="Q79" s="11">
        <f t="shared" si="2"/>
        <v>262.75767331233379</v>
      </c>
      <c r="X79" s="1">
        <v>0</v>
      </c>
    </row>
    <row r="80" spans="1:24" x14ac:dyDescent="0.3">
      <c r="A80" s="1">
        <f t="shared" si="3"/>
        <v>1979</v>
      </c>
      <c r="B80" s="10">
        <f>'BA Fixed'!B80</f>
        <v>0.745</v>
      </c>
      <c r="C80" s="10">
        <v>0.68</v>
      </c>
      <c r="D80" s="10">
        <f>'BA Fixed'!D80</f>
        <v>413.32833545727243</v>
      </c>
      <c r="E80" s="10">
        <f>'BA Fixed'!E80</f>
        <v>1473.4566000000023</v>
      </c>
      <c r="F80" s="10">
        <f>'BA Fixed'!F80</f>
        <v>449.69130000000058</v>
      </c>
      <c r="G80" s="10">
        <f>'BA Fixed'!G80</f>
        <v>278.53220000000039</v>
      </c>
      <c r="H80" s="10">
        <f>'BA Fixed'!H80</f>
        <v>278.53220000000039</v>
      </c>
      <c r="I80" s="10">
        <f>'BA Fixed'!I80</f>
        <v>1015.2605000000015</v>
      </c>
      <c r="J80" s="10">
        <f>'BA Fixed'!J80</f>
        <v>709.08770000000095</v>
      </c>
      <c r="K80" s="10">
        <f>'BA Fixed'!K80</f>
        <v>709.08770000000095</v>
      </c>
      <c r="L80" s="10">
        <v>0</v>
      </c>
      <c r="M80" s="10">
        <v>100</v>
      </c>
      <c r="N80" s="10">
        <f>'BA Fixed'!L80</f>
        <v>33.71090100000005</v>
      </c>
      <c r="O80" s="10">
        <v>0</v>
      </c>
      <c r="P80" s="10">
        <v>95</v>
      </c>
      <c r="Q80" s="11">
        <f t="shared" si="2"/>
        <v>262.75767331233379</v>
      </c>
      <c r="X80" s="1">
        <v>0</v>
      </c>
    </row>
    <row r="81" spans="1:24" x14ac:dyDescent="0.3">
      <c r="A81" s="1">
        <f t="shared" si="3"/>
        <v>1980</v>
      </c>
      <c r="B81" s="10">
        <f>'BA Fixed'!B81</f>
        <v>0.745</v>
      </c>
      <c r="C81" s="10">
        <v>0.68</v>
      </c>
      <c r="D81" s="10">
        <f>'BA Fixed'!D81</f>
        <v>413.32833545727243</v>
      </c>
      <c r="E81" s="10">
        <f>'BA Fixed'!E81</f>
        <v>1473.4566000000023</v>
      </c>
      <c r="F81" s="10">
        <f>'BA Fixed'!F81</f>
        <v>449.69130000000058</v>
      </c>
      <c r="G81" s="10">
        <f>'BA Fixed'!G81</f>
        <v>278.53220000000039</v>
      </c>
      <c r="H81" s="10">
        <f>'BA Fixed'!H81</f>
        <v>278.53220000000039</v>
      </c>
      <c r="I81" s="10">
        <f>'BA Fixed'!I81</f>
        <v>1015.2605000000015</v>
      </c>
      <c r="J81" s="10">
        <f>'BA Fixed'!J81</f>
        <v>709.08770000000095</v>
      </c>
      <c r="K81" s="10">
        <f>'BA Fixed'!K81</f>
        <v>709.08770000000095</v>
      </c>
      <c r="L81" s="10">
        <v>0</v>
      </c>
      <c r="M81" s="10">
        <v>100</v>
      </c>
      <c r="N81" s="10">
        <f>'BA Fixed'!L81</f>
        <v>33.71090100000005</v>
      </c>
      <c r="O81" s="10">
        <v>0</v>
      </c>
      <c r="P81" s="10">
        <v>95</v>
      </c>
      <c r="Q81" s="11">
        <f t="shared" si="2"/>
        <v>262.75767331233379</v>
      </c>
      <c r="X81" s="1">
        <v>0</v>
      </c>
    </row>
    <row r="82" spans="1:24" x14ac:dyDescent="0.3">
      <c r="A82" s="1">
        <f t="shared" si="3"/>
        <v>1981</v>
      </c>
      <c r="B82" s="10">
        <f>'BA Fixed'!B82</f>
        <v>0.745</v>
      </c>
      <c r="C82" s="10">
        <v>0.68</v>
      </c>
      <c r="D82" s="10">
        <f>'BA Fixed'!D82</f>
        <v>413.32833545727243</v>
      </c>
      <c r="E82" s="10">
        <f>'BA Fixed'!E82</f>
        <v>1473.4566000000023</v>
      </c>
      <c r="F82" s="10">
        <f>'BA Fixed'!F82</f>
        <v>449.69130000000058</v>
      </c>
      <c r="G82" s="10">
        <f>'BA Fixed'!G82</f>
        <v>278.53220000000039</v>
      </c>
      <c r="H82" s="10">
        <f>'BA Fixed'!H82</f>
        <v>278.53220000000039</v>
      </c>
      <c r="I82" s="10">
        <f>'BA Fixed'!I82</f>
        <v>1015.2605000000015</v>
      </c>
      <c r="J82" s="10">
        <f>'BA Fixed'!J82</f>
        <v>709.08770000000095</v>
      </c>
      <c r="K82" s="10">
        <f>'BA Fixed'!K82</f>
        <v>709.08770000000095</v>
      </c>
      <c r="L82" s="10">
        <v>0</v>
      </c>
      <c r="M82" s="10">
        <v>100</v>
      </c>
      <c r="N82" s="10">
        <f>'BA Fixed'!L82</f>
        <v>33.71090100000005</v>
      </c>
      <c r="O82" s="10">
        <v>0</v>
      </c>
      <c r="P82" s="10">
        <v>95</v>
      </c>
      <c r="Q82" s="11">
        <f t="shared" si="2"/>
        <v>262.75767331233379</v>
      </c>
      <c r="X82" s="1">
        <v>0</v>
      </c>
    </row>
    <row r="83" spans="1:24" x14ac:dyDescent="0.3">
      <c r="A83" s="1">
        <f t="shared" si="3"/>
        <v>1982</v>
      </c>
      <c r="B83" s="10">
        <f>'BA Fixed'!B83</f>
        <v>0.745</v>
      </c>
      <c r="C83" s="10">
        <v>0.68</v>
      </c>
      <c r="D83" s="10">
        <f>'BA Fixed'!D83</f>
        <v>413.32833545727243</v>
      </c>
      <c r="E83" s="10">
        <f>'BA Fixed'!E83</f>
        <v>1473.4566000000023</v>
      </c>
      <c r="F83" s="10">
        <f>'BA Fixed'!F83</f>
        <v>449.69130000000058</v>
      </c>
      <c r="G83" s="10">
        <f>'BA Fixed'!G83</f>
        <v>278.53220000000039</v>
      </c>
      <c r="H83" s="10">
        <f>'BA Fixed'!H83</f>
        <v>278.53220000000039</v>
      </c>
      <c r="I83" s="10">
        <f>'BA Fixed'!I83</f>
        <v>1015.2605000000015</v>
      </c>
      <c r="J83" s="10">
        <f>'BA Fixed'!J83</f>
        <v>709.08770000000095</v>
      </c>
      <c r="K83" s="10">
        <f>'BA Fixed'!K83</f>
        <v>709.08770000000095</v>
      </c>
      <c r="L83" s="10">
        <v>0</v>
      </c>
      <c r="M83" s="10">
        <v>100</v>
      </c>
      <c r="N83" s="10">
        <f>'BA Fixed'!L83</f>
        <v>33.71090100000005</v>
      </c>
      <c r="O83" s="10">
        <v>0</v>
      </c>
      <c r="P83" s="10">
        <v>95</v>
      </c>
      <c r="Q83" s="11">
        <f t="shared" si="2"/>
        <v>262.75767331233379</v>
      </c>
      <c r="X83" s="1">
        <v>0</v>
      </c>
    </row>
    <row r="84" spans="1:24" x14ac:dyDescent="0.3">
      <c r="A84" s="1">
        <f t="shared" si="3"/>
        <v>1983</v>
      </c>
      <c r="B84" s="10">
        <f>'BA Fixed'!B84</f>
        <v>0.745</v>
      </c>
      <c r="C84" s="10">
        <v>0.68</v>
      </c>
      <c r="D84" s="10">
        <f>'BA Fixed'!D84</f>
        <v>413.32833545727243</v>
      </c>
      <c r="E84" s="10">
        <f>'BA Fixed'!E84</f>
        <v>1473.4566000000023</v>
      </c>
      <c r="F84" s="10">
        <f>'BA Fixed'!F84</f>
        <v>449.69130000000058</v>
      </c>
      <c r="G84" s="10">
        <f>'BA Fixed'!G84</f>
        <v>278.53220000000039</v>
      </c>
      <c r="H84" s="10">
        <f>'BA Fixed'!H84</f>
        <v>278.53220000000039</v>
      </c>
      <c r="I84" s="10">
        <f>'BA Fixed'!I84</f>
        <v>1015.2605000000015</v>
      </c>
      <c r="J84" s="10">
        <f>'BA Fixed'!J84</f>
        <v>709.08770000000095</v>
      </c>
      <c r="K84" s="10">
        <f>'BA Fixed'!K84</f>
        <v>709.08770000000095</v>
      </c>
      <c r="L84" s="10">
        <v>0</v>
      </c>
      <c r="M84" s="10">
        <v>100</v>
      </c>
      <c r="N84" s="10">
        <f>'BA Fixed'!L84</f>
        <v>33.71090100000005</v>
      </c>
      <c r="O84" s="10">
        <v>0</v>
      </c>
      <c r="P84" s="10">
        <v>95</v>
      </c>
      <c r="Q84" s="11">
        <f t="shared" si="2"/>
        <v>262.75767331233379</v>
      </c>
      <c r="X84" s="1">
        <v>0</v>
      </c>
    </row>
    <row r="85" spans="1:24" x14ac:dyDescent="0.3">
      <c r="A85" s="1">
        <f t="shared" si="3"/>
        <v>1984</v>
      </c>
      <c r="B85" s="10">
        <f>'BA Fixed'!B85</f>
        <v>0.745</v>
      </c>
      <c r="C85" s="10">
        <v>0.68</v>
      </c>
      <c r="D85" s="10">
        <f>'BA Fixed'!D85</f>
        <v>413.32833545727243</v>
      </c>
      <c r="E85" s="10">
        <f>'BA Fixed'!E85</f>
        <v>1473.4566000000023</v>
      </c>
      <c r="F85" s="10">
        <f>'BA Fixed'!F85</f>
        <v>449.69130000000058</v>
      </c>
      <c r="G85" s="10">
        <f>'BA Fixed'!G85</f>
        <v>278.53220000000039</v>
      </c>
      <c r="H85" s="10">
        <f>'BA Fixed'!H85</f>
        <v>278.53220000000039</v>
      </c>
      <c r="I85" s="10">
        <f>'BA Fixed'!I85</f>
        <v>1015.2605000000015</v>
      </c>
      <c r="J85" s="10">
        <f>'BA Fixed'!J85</f>
        <v>709.08770000000095</v>
      </c>
      <c r="K85" s="10">
        <f>'BA Fixed'!K85</f>
        <v>709.08770000000095</v>
      </c>
      <c r="L85" s="10">
        <v>0</v>
      </c>
      <c r="M85" s="10">
        <v>100</v>
      </c>
      <c r="N85" s="10">
        <f>'BA Fixed'!L85</f>
        <v>33.71090100000005</v>
      </c>
      <c r="O85" s="10">
        <v>0</v>
      </c>
      <c r="P85" s="10">
        <v>95</v>
      </c>
      <c r="Q85" s="11">
        <f t="shared" si="2"/>
        <v>262.75767331233379</v>
      </c>
      <c r="X85" s="1">
        <v>0</v>
      </c>
    </row>
    <row r="86" spans="1:24" x14ac:dyDescent="0.3">
      <c r="A86" s="1">
        <f t="shared" si="3"/>
        <v>1985</v>
      </c>
      <c r="B86" s="10">
        <f>'BA Fixed'!B86</f>
        <v>0.745</v>
      </c>
      <c r="C86" s="10">
        <v>0.68</v>
      </c>
      <c r="D86" s="10">
        <f>'BA Fixed'!D86</f>
        <v>413.32833545727243</v>
      </c>
      <c r="E86" s="10">
        <f>'BA Fixed'!E86</f>
        <v>1473.4566000000023</v>
      </c>
      <c r="F86" s="10">
        <f>'BA Fixed'!F86</f>
        <v>449.69130000000058</v>
      </c>
      <c r="G86" s="10">
        <f>'BA Fixed'!G86</f>
        <v>278.53220000000039</v>
      </c>
      <c r="H86" s="10">
        <f>'BA Fixed'!H86</f>
        <v>278.53220000000039</v>
      </c>
      <c r="I86" s="10">
        <f>'BA Fixed'!I86</f>
        <v>1015.2605000000015</v>
      </c>
      <c r="J86" s="10">
        <f>'BA Fixed'!J86</f>
        <v>709.08770000000095</v>
      </c>
      <c r="K86" s="10">
        <f>'BA Fixed'!K86</f>
        <v>709.08770000000095</v>
      </c>
      <c r="L86" s="10">
        <v>0</v>
      </c>
      <c r="M86" s="10">
        <v>100</v>
      </c>
      <c r="N86" s="10">
        <f>'BA Fixed'!L86</f>
        <v>33.71090100000005</v>
      </c>
      <c r="O86" s="10">
        <v>0</v>
      </c>
      <c r="P86" s="10">
        <v>95</v>
      </c>
      <c r="Q86" s="11">
        <f t="shared" si="2"/>
        <v>262.75767331233379</v>
      </c>
      <c r="X86" s="1">
        <v>0</v>
      </c>
    </row>
    <row r="87" spans="1:24" x14ac:dyDescent="0.3">
      <c r="A87" s="1">
        <f t="shared" si="3"/>
        <v>1986</v>
      </c>
      <c r="B87" s="10">
        <f>'BA Fixed'!B87</f>
        <v>0.745</v>
      </c>
      <c r="C87" s="10">
        <v>0.68</v>
      </c>
      <c r="D87" s="10">
        <f>'BA Fixed'!D87</f>
        <v>413.32833545727243</v>
      </c>
      <c r="E87" s="10">
        <f>'BA Fixed'!E87</f>
        <v>1473.4566000000023</v>
      </c>
      <c r="F87" s="10">
        <f>'BA Fixed'!F87</f>
        <v>449.69130000000058</v>
      </c>
      <c r="G87" s="10">
        <f>'BA Fixed'!G87</f>
        <v>278.53220000000039</v>
      </c>
      <c r="H87" s="10">
        <f>'BA Fixed'!H87</f>
        <v>278.53220000000039</v>
      </c>
      <c r="I87" s="10">
        <f>'BA Fixed'!I87</f>
        <v>1015.2605000000015</v>
      </c>
      <c r="J87" s="10">
        <f>'BA Fixed'!J87</f>
        <v>709.08770000000095</v>
      </c>
      <c r="K87" s="10">
        <f>'BA Fixed'!K87</f>
        <v>709.08770000000095</v>
      </c>
      <c r="L87" s="10">
        <v>0</v>
      </c>
      <c r="M87" s="10">
        <v>100</v>
      </c>
      <c r="N87" s="10">
        <f>'BA Fixed'!L87</f>
        <v>33.71090100000005</v>
      </c>
      <c r="O87" s="10">
        <v>0</v>
      </c>
      <c r="P87" s="10">
        <v>95</v>
      </c>
      <c r="Q87" s="11">
        <f t="shared" si="2"/>
        <v>262.75767331233379</v>
      </c>
      <c r="X87" s="1">
        <v>0</v>
      </c>
    </row>
    <row r="88" spans="1:24" x14ac:dyDescent="0.3">
      <c r="A88" s="1">
        <f t="shared" si="3"/>
        <v>1987</v>
      </c>
      <c r="B88" s="10">
        <f>'BA Fixed'!B88</f>
        <v>0.745</v>
      </c>
      <c r="C88" s="10">
        <v>0.68</v>
      </c>
      <c r="D88" s="10">
        <f>'BA Fixed'!D88</f>
        <v>413.32833545727243</v>
      </c>
      <c r="E88" s="10">
        <f>'BA Fixed'!E88</f>
        <v>1473.4566000000023</v>
      </c>
      <c r="F88" s="10">
        <f>'BA Fixed'!F88</f>
        <v>449.69130000000058</v>
      </c>
      <c r="G88" s="10">
        <f>'BA Fixed'!G88</f>
        <v>278.53220000000039</v>
      </c>
      <c r="H88" s="10">
        <f>'BA Fixed'!H88</f>
        <v>278.53220000000039</v>
      </c>
      <c r="I88" s="10">
        <f>'BA Fixed'!I88</f>
        <v>1015.2605000000015</v>
      </c>
      <c r="J88" s="10">
        <f>'BA Fixed'!J88</f>
        <v>709.08770000000095</v>
      </c>
      <c r="K88" s="10">
        <f>'BA Fixed'!K88</f>
        <v>709.08770000000095</v>
      </c>
      <c r="L88" s="10">
        <v>0</v>
      </c>
      <c r="M88" s="10">
        <v>100</v>
      </c>
      <c r="N88" s="10">
        <f>'BA Fixed'!L88</f>
        <v>33.71090100000005</v>
      </c>
      <c r="O88" s="10">
        <v>0</v>
      </c>
      <c r="P88" s="10">
        <v>95</v>
      </c>
      <c r="Q88" s="11">
        <f t="shared" si="2"/>
        <v>262.75767331233379</v>
      </c>
      <c r="X88" s="1">
        <v>0</v>
      </c>
    </row>
    <row r="89" spans="1:24" x14ac:dyDescent="0.3">
      <c r="A89" s="1">
        <f t="shared" si="3"/>
        <v>1988</v>
      </c>
      <c r="B89" s="10">
        <f>'BA Fixed'!B89</f>
        <v>0.745</v>
      </c>
      <c r="C89" s="10">
        <v>0.68</v>
      </c>
      <c r="D89" s="10">
        <f>'BA Fixed'!D89</f>
        <v>413.32833545727243</v>
      </c>
      <c r="E89" s="10">
        <f>'BA Fixed'!E89</f>
        <v>1473.4566000000023</v>
      </c>
      <c r="F89" s="10">
        <f>'BA Fixed'!F89</f>
        <v>449.69130000000058</v>
      </c>
      <c r="G89" s="10">
        <f>'BA Fixed'!G89</f>
        <v>278.53220000000039</v>
      </c>
      <c r="H89" s="10">
        <f>'BA Fixed'!H89</f>
        <v>278.53220000000039</v>
      </c>
      <c r="I89" s="10">
        <f>'BA Fixed'!I89</f>
        <v>1015.2605000000015</v>
      </c>
      <c r="J89" s="10">
        <f>'BA Fixed'!J89</f>
        <v>709.08770000000095</v>
      </c>
      <c r="K89" s="10">
        <f>'BA Fixed'!K89</f>
        <v>709.08770000000095</v>
      </c>
      <c r="L89" s="10">
        <v>0</v>
      </c>
      <c r="M89" s="10">
        <v>100</v>
      </c>
      <c r="N89" s="10">
        <f>'BA Fixed'!L89</f>
        <v>33.71090100000005</v>
      </c>
      <c r="O89" s="10">
        <v>0</v>
      </c>
      <c r="P89" s="10">
        <v>95</v>
      </c>
      <c r="Q89" s="11">
        <f t="shared" si="2"/>
        <v>262.75767331233379</v>
      </c>
      <c r="X89" s="1">
        <v>0</v>
      </c>
    </row>
    <row r="90" spans="1:24" x14ac:dyDescent="0.3">
      <c r="A90" s="1">
        <f t="shared" si="3"/>
        <v>1989</v>
      </c>
      <c r="B90" s="10">
        <f>'BA Fixed'!B90</f>
        <v>0.745</v>
      </c>
      <c r="C90" s="10">
        <v>0.68</v>
      </c>
      <c r="D90" s="10">
        <f>'BA Fixed'!D90</f>
        <v>413.32833545727243</v>
      </c>
      <c r="E90" s="10">
        <f>'BA Fixed'!E90</f>
        <v>1473.4566000000023</v>
      </c>
      <c r="F90" s="10">
        <f>'BA Fixed'!F90</f>
        <v>449.69130000000058</v>
      </c>
      <c r="G90" s="10">
        <f>'BA Fixed'!G90</f>
        <v>278.53220000000039</v>
      </c>
      <c r="H90" s="10">
        <f>'BA Fixed'!H90</f>
        <v>278.53220000000039</v>
      </c>
      <c r="I90" s="10">
        <f>'BA Fixed'!I90</f>
        <v>1015.2605000000015</v>
      </c>
      <c r="J90" s="10">
        <f>'BA Fixed'!J90</f>
        <v>709.08770000000095</v>
      </c>
      <c r="K90" s="10">
        <f>'BA Fixed'!K90</f>
        <v>709.08770000000095</v>
      </c>
      <c r="L90" s="10">
        <v>0</v>
      </c>
      <c r="M90" s="10">
        <v>100</v>
      </c>
      <c r="N90" s="10">
        <f>'BA Fixed'!L90</f>
        <v>33.71090100000005</v>
      </c>
      <c r="O90" s="10">
        <v>0</v>
      </c>
      <c r="P90" s="10">
        <v>95</v>
      </c>
      <c r="Q90" s="11">
        <f t="shared" si="2"/>
        <v>262.75767331233379</v>
      </c>
      <c r="X90" s="1">
        <v>0</v>
      </c>
    </row>
    <row r="91" spans="1:24" x14ac:dyDescent="0.3">
      <c r="A91" s="1">
        <f t="shared" si="3"/>
        <v>1990</v>
      </c>
      <c r="B91" s="10">
        <f>'BA Fixed'!B91</f>
        <v>0.745</v>
      </c>
      <c r="C91" s="10">
        <v>0.68</v>
      </c>
      <c r="D91" s="10">
        <f>'BA Fixed'!D91</f>
        <v>413.32833545727243</v>
      </c>
      <c r="E91" s="10">
        <f>'BA Fixed'!E91</f>
        <v>1473.4566000000023</v>
      </c>
      <c r="F91" s="10">
        <f>'BA Fixed'!F91</f>
        <v>449.69130000000058</v>
      </c>
      <c r="G91" s="10">
        <f>'BA Fixed'!G91</f>
        <v>278.53220000000039</v>
      </c>
      <c r="H91" s="10">
        <f>'BA Fixed'!H91</f>
        <v>278.53220000000039</v>
      </c>
      <c r="I91" s="10">
        <f>'BA Fixed'!I91</f>
        <v>1015.2605000000015</v>
      </c>
      <c r="J91" s="10">
        <f>'BA Fixed'!J91</f>
        <v>709.08770000000095</v>
      </c>
      <c r="K91" s="10">
        <f>'BA Fixed'!K91</f>
        <v>709.08770000000095</v>
      </c>
      <c r="L91" s="10">
        <v>0</v>
      </c>
      <c r="M91" s="10">
        <v>100</v>
      </c>
      <c r="N91" s="10">
        <f>'BA Fixed'!L91</f>
        <v>33.71090100000005</v>
      </c>
      <c r="O91" s="10">
        <v>0</v>
      </c>
      <c r="P91" s="10">
        <v>95</v>
      </c>
      <c r="Q91" s="11">
        <f t="shared" si="2"/>
        <v>262.75767331233379</v>
      </c>
      <c r="X91" s="1">
        <v>0</v>
      </c>
    </row>
    <row r="92" spans="1:24" x14ac:dyDescent="0.3">
      <c r="A92" s="1">
        <f t="shared" si="3"/>
        <v>1991</v>
      </c>
      <c r="B92" s="10">
        <f>'BA Fixed'!B92</f>
        <v>0.745</v>
      </c>
      <c r="C92" s="10">
        <v>0.68</v>
      </c>
      <c r="D92" s="10">
        <f>'BA Fixed'!D92</f>
        <v>413.32833545727243</v>
      </c>
      <c r="E92" s="10">
        <f>'BA Fixed'!E92</f>
        <v>1473.4566000000023</v>
      </c>
      <c r="F92" s="10">
        <f>'BA Fixed'!F92</f>
        <v>449.69130000000058</v>
      </c>
      <c r="G92" s="10">
        <f>'BA Fixed'!G92</f>
        <v>278.53220000000039</v>
      </c>
      <c r="H92" s="10">
        <f>'BA Fixed'!H92</f>
        <v>278.53220000000039</v>
      </c>
      <c r="I92" s="10">
        <f>'BA Fixed'!I92</f>
        <v>1015.2605000000015</v>
      </c>
      <c r="J92" s="10">
        <f>'BA Fixed'!J92</f>
        <v>709.08770000000095</v>
      </c>
      <c r="K92" s="10">
        <f>'BA Fixed'!K92</f>
        <v>709.08770000000095</v>
      </c>
      <c r="L92" s="10">
        <v>0</v>
      </c>
      <c r="M92" s="10">
        <v>100</v>
      </c>
      <c r="N92" s="10">
        <f>'BA Fixed'!L92</f>
        <v>33.71090100000005</v>
      </c>
      <c r="O92" s="10">
        <v>0</v>
      </c>
      <c r="P92" s="10">
        <v>95</v>
      </c>
      <c r="Q92" s="11">
        <f t="shared" si="2"/>
        <v>262.75767331233379</v>
      </c>
      <c r="X92" s="1">
        <v>0</v>
      </c>
    </row>
    <row r="93" spans="1:24" x14ac:dyDescent="0.3">
      <c r="A93" s="1">
        <f t="shared" si="3"/>
        <v>1992</v>
      </c>
      <c r="B93" s="10">
        <f>'BA Fixed'!B93</f>
        <v>0.745</v>
      </c>
      <c r="C93" s="10">
        <v>0.68</v>
      </c>
      <c r="D93" s="10">
        <f>'BA Fixed'!D93</f>
        <v>413.32833545727243</v>
      </c>
      <c r="E93" s="10">
        <f>'BA Fixed'!E93</f>
        <v>1473.4566000000023</v>
      </c>
      <c r="F93" s="10">
        <f>'BA Fixed'!F93</f>
        <v>449.69130000000058</v>
      </c>
      <c r="G93" s="10">
        <f>'BA Fixed'!G93</f>
        <v>278.53220000000039</v>
      </c>
      <c r="H93" s="10">
        <f>'BA Fixed'!H93</f>
        <v>278.53220000000039</v>
      </c>
      <c r="I93" s="10">
        <f>'BA Fixed'!I93</f>
        <v>1015.2605000000015</v>
      </c>
      <c r="J93" s="10">
        <f>'BA Fixed'!J93</f>
        <v>709.08770000000095</v>
      </c>
      <c r="K93" s="10">
        <f>'BA Fixed'!K93</f>
        <v>709.08770000000095</v>
      </c>
      <c r="L93" s="10">
        <v>0</v>
      </c>
      <c r="M93" s="10">
        <v>100</v>
      </c>
      <c r="N93" s="10">
        <f>'BA Fixed'!L93</f>
        <v>33.71090100000005</v>
      </c>
      <c r="O93" s="10">
        <v>0</v>
      </c>
      <c r="P93" s="10">
        <v>95</v>
      </c>
      <c r="Q93" s="11">
        <f t="shared" si="2"/>
        <v>262.75767331233379</v>
      </c>
      <c r="X93" s="1">
        <v>0</v>
      </c>
    </row>
    <row r="94" spans="1:24" x14ac:dyDescent="0.3">
      <c r="A94" s="1">
        <f t="shared" si="3"/>
        <v>1993</v>
      </c>
      <c r="B94" s="10">
        <f>'BA Fixed'!B94</f>
        <v>0.745</v>
      </c>
      <c r="C94" s="10">
        <v>0.68</v>
      </c>
      <c r="D94" s="10">
        <f>'BA Fixed'!D94</f>
        <v>413.32833545727243</v>
      </c>
      <c r="E94" s="10">
        <f>'BA Fixed'!E94</f>
        <v>1473.4566000000023</v>
      </c>
      <c r="F94" s="10">
        <f>'BA Fixed'!F94</f>
        <v>449.69130000000058</v>
      </c>
      <c r="G94" s="10">
        <f>'BA Fixed'!G94</f>
        <v>278.53220000000039</v>
      </c>
      <c r="H94" s="10">
        <f>'BA Fixed'!H94</f>
        <v>278.53220000000039</v>
      </c>
      <c r="I94" s="10">
        <f>'BA Fixed'!I94</f>
        <v>1015.2605000000015</v>
      </c>
      <c r="J94" s="10">
        <f>'BA Fixed'!J94</f>
        <v>709.08770000000095</v>
      </c>
      <c r="K94" s="10">
        <f>'BA Fixed'!K94</f>
        <v>709.08770000000095</v>
      </c>
      <c r="L94" s="10">
        <v>0</v>
      </c>
      <c r="M94" s="10">
        <v>100</v>
      </c>
      <c r="N94" s="10">
        <f>'BA Fixed'!L94</f>
        <v>33.71090100000005</v>
      </c>
      <c r="O94" s="10">
        <v>0</v>
      </c>
      <c r="P94" s="10">
        <v>95</v>
      </c>
      <c r="Q94" s="11">
        <f t="shared" si="2"/>
        <v>262.75767331233379</v>
      </c>
      <c r="X94" s="1">
        <v>0</v>
      </c>
    </row>
    <row r="95" spans="1:24" x14ac:dyDescent="0.3">
      <c r="A95" s="1">
        <f t="shared" si="3"/>
        <v>1994</v>
      </c>
      <c r="B95" s="10">
        <f>'BA Fixed'!B95</f>
        <v>0.745</v>
      </c>
      <c r="C95" s="10">
        <v>0.68</v>
      </c>
      <c r="D95" s="10">
        <f>'BA Fixed'!D95</f>
        <v>413.32833545727243</v>
      </c>
      <c r="E95" s="10">
        <f>'BA Fixed'!E95</f>
        <v>1473.4566000000023</v>
      </c>
      <c r="F95" s="10">
        <f>'BA Fixed'!F95</f>
        <v>449.69130000000058</v>
      </c>
      <c r="G95" s="10">
        <f>'BA Fixed'!G95</f>
        <v>278.53220000000039</v>
      </c>
      <c r="H95" s="10">
        <f>'BA Fixed'!H95</f>
        <v>278.53220000000039</v>
      </c>
      <c r="I95" s="10">
        <f>'BA Fixed'!I95</f>
        <v>1015.2605000000015</v>
      </c>
      <c r="J95" s="10">
        <f>'BA Fixed'!J95</f>
        <v>709.08770000000095</v>
      </c>
      <c r="K95" s="10">
        <f>'BA Fixed'!K95</f>
        <v>709.08770000000095</v>
      </c>
      <c r="L95" s="10">
        <v>0</v>
      </c>
      <c r="M95" s="10">
        <v>100</v>
      </c>
      <c r="N95" s="10">
        <f>'BA Fixed'!L95</f>
        <v>33.71090100000005</v>
      </c>
      <c r="O95" s="10">
        <v>0</v>
      </c>
      <c r="P95" s="10">
        <v>95</v>
      </c>
      <c r="Q95" s="11">
        <f t="shared" si="2"/>
        <v>262.75767331233379</v>
      </c>
      <c r="X95" s="1">
        <v>0</v>
      </c>
    </row>
    <row r="96" spans="1:24" x14ac:dyDescent="0.3">
      <c r="A96" s="1">
        <f t="shared" si="3"/>
        <v>1995</v>
      </c>
      <c r="B96" s="10">
        <f>'BA Fixed'!B96</f>
        <v>0.745</v>
      </c>
      <c r="C96" s="10">
        <v>0.68</v>
      </c>
      <c r="D96" s="10">
        <f>'BA Fixed'!D96</f>
        <v>413.32833545727243</v>
      </c>
      <c r="E96" s="10">
        <f>'BA Fixed'!E96</f>
        <v>1473.4566000000023</v>
      </c>
      <c r="F96" s="10">
        <f>'BA Fixed'!F96</f>
        <v>449.69130000000058</v>
      </c>
      <c r="G96" s="10">
        <f>'BA Fixed'!G96</f>
        <v>278.53220000000039</v>
      </c>
      <c r="H96" s="10">
        <f>'BA Fixed'!H96</f>
        <v>278.53220000000039</v>
      </c>
      <c r="I96" s="10">
        <f>'BA Fixed'!I96</f>
        <v>1015.2605000000015</v>
      </c>
      <c r="J96" s="10">
        <f>'BA Fixed'!J96</f>
        <v>709.08770000000095</v>
      </c>
      <c r="K96" s="10">
        <f>'BA Fixed'!K96</f>
        <v>709.08770000000095</v>
      </c>
      <c r="L96" s="10">
        <v>0</v>
      </c>
      <c r="M96" s="10">
        <v>100</v>
      </c>
      <c r="N96" s="10">
        <f>'BA Fixed'!L96</f>
        <v>33.71090100000005</v>
      </c>
      <c r="O96" s="10">
        <v>0</v>
      </c>
      <c r="P96" s="10">
        <v>95</v>
      </c>
      <c r="Q96" s="11">
        <f t="shared" si="2"/>
        <v>262.75767331233379</v>
      </c>
      <c r="X96" s="1">
        <v>0</v>
      </c>
    </row>
    <row r="97" spans="1:24" x14ac:dyDescent="0.3">
      <c r="A97" s="1">
        <f t="shared" si="3"/>
        <v>1996</v>
      </c>
      <c r="B97" s="10">
        <f>'BA Fixed'!B97</f>
        <v>0.745</v>
      </c>
      <c r="C97" s="10">
        <v>0.68</v>
      </c>
      <c r="D97" s="10">
        <f>'BA Fixed'!D97</f>
        <v>413.32833545727243</v>
      </c>
      <c r="E97" s="10">
        <f>'BA Fixed'!E97</f>
        <v>1473.4566000000023</v>
      </c>
      <c r="F97" s="10">
        <f>'BA Fixed'!F97</f>
        <v>449.69130000000058</v>
      </c>
      <c r="G97" s="10">
        <f>'BA Fixed'!G97</f>
        <v>278.53220000000039</v>
      </c>
      <c r="H97" s="10">
        <f>'BA Fixed'!H97</f>
        <v>278.53220000000039</v>
      </c>
      <c r="I97" s="10">
        <f>'BA Fixed'!I97</f>
        <v>1015.2605000000015</v>
      </c>
      <c r="J97" s="10">
        <f>'BA Fixed'!J97</f>
        <v>709.08770000000095</v>
      </c>
      <c r="K97" s="10">
        <f>'BA Fixed'!K97</f>
        <v>709.08770000000095</v>
      </c>
      <c r="L97" s="10">
        <v>0</v>
      </c>
      <c r="M97" s="10">
        <v>100</v>
      </c>
      <c r="N97" s="10">
        <f>'BA Fixed'!L97</f>
        <v>33.71090100000005</v>
      </c>
      <c r="O97" s="10">
        <v>0</v>
      </c>
      <c r="P97" s="10">
        <v>95</v>
      </c>
      <c r="Q97" s="11">
        <f t="shared" si="2"/>
        <v>262.75767331233379</v>
      </c>
      <c r="X97" s="1">
        <v>0</v>
      </c>
    </row>
    <row r="98" spans="1:24" x14ac:dyDescent="0.3">
      <c r="A98" s="1">
        <f t="shared" si="3"/>
        <v>1997</v>
      </c>
      <c r="B98" s="10">
        <f>'BA Fixed'!B98</f>
        <v>0.745</v>
      </c>
      <c r="C98" s="10">
        <v>0.68</v>
      </c>
      <c r="D98" s="10">
        <f>'BA Fixed'!D98</f>
        <v>413.32833545727243</v>
      </c>
      <c r="E98" s="10">
        <f>'BA Fixed'!E98</f>
        <v>1473.4566000000023</v>
      </c>
      <c r="F98" s="10">
        <f>'BA Fixed'!F98</f>
        <v>449.69130000000058</v>
      </c>
      <c r="G98" s="10">
        <f>'BA Fixed'!G98</f>
        <v>278.53220000000039</v>
      </c>
      <c r="H98" s="10">
        <f>'BA Fixed'!H98</f>
        <v>278.53220000000039</v>
      </c>
      <c r="I98" s="10">
        <f>'BA Fixed'!I98</f>
        <v>1015.2605000000015</v>
      </c>
      <c r="J98" s="10">
        <f>'BA Fixed'!J98</f>
        <v>709.08770000000095</v>
      </c>
      <c r="K98" s="10">
        <f>'BA Fixed'!K98</f>
        <v>709.08770000000095</v>
      </c>
      <c r="L98" s="10">
        <v>0</v>
      </c>
      <c r="M98" s="10">
        <v>100</v>
      </c>
      <c r="N98" s="10">
        <f>'BA Fixed'!L98</f>
        <v>33.71090100000005</v>
      </c>
      <c r="O98" s="10">
        <v>0</v>
      </c>
      <c r="P98" s="10">
        <v>95</v>
      </c>
      <c r="Q98" s="11">
        <f t="shared" si="2"/>
        <v>262.75767331233379</v>
      </c>
      <c r="X98" s="1">
        <v>0</v>
      </c>
    </row>
    <row r="99" spans="1:24" x14ac:dyDescent="0.3">
      <c r="A99" s="1">
        <f t="shared" si="3"/>
        <v>1998</v>
      </c>
      <c r="B99" s="10">
        <f>'BA Fixed'!B99</f>
        <v>0.745</v>
      </c>
      <c r="C99" s="10">
        <v>0.68</v>
      </c>
      <c r="D99" s="10">
        <f>'BA Fixed'!D99</f>
        <v>413.32833545727243</v>
      </c>
      <c r="E99" s="10">
        <f>'BA Fixed'!E99</f>
        <v>1473.4566000000023</v>
      </c>
      <c r="F99" s="10">
        <f>'BA Fixed'!F99</f>
        <v>449.69130000000058</v>
      </c>
      <c r="G99" s="10">
        <f>'BA Fixed'!G99</f>
        <v>278.53220000000039</v>
      </c>
      <c r="H99" s="10">
        <f>'BA Fixed'!H99</f>
        <v>278.53220000000039</v>
      </c>
      <c r="I99" s="10">
        <f>'BA Fixed'!I99</f>
        <v>1015.2605000000015</v>
      </c>
      <c r="J99" s="10">
        <f>'BA Fixed'!J99</f>
        <v>709.08770000000095</v>
      </c>
      <c r="K99" s="10">
        <f>'BA Fixed'!K99</f>
        <v>709.08770000000095</v>
      </c>
      <c r="L99" s="10">
        <v>0</v>
      </c>
      <c r="M99" s="10">
        <v>100</v>
      </c>
      <c r="N99" s="10">
        <f>'BA Fixed'!L99</f>
        <v>33.71090100000005</v>
      </c>
      <c r="O99" s="10">
        <v>0</v>
      </c>
      <c r="P99" s="10">
        <v>95</v>
      </c>
      <c r="Q99" s="11">
        <f t="shared" si="2"/>
        <v>262.75767331233379</v>
      </c>
      <c r="X99" s="1">
        <v>0</v>
      </c>
    </row>
    <row r="100" spans="1:24" x14ac:dyDescent="0.3">
      <c r="A100" s="1">
        <f t="shared" si="3"/>
        <v>1999</v>
      </c>
      <c r="B100" s="10">
        <f>'BA Fixed'!B100</f>
        <v>0.745</v>
      </c>
      <c r="C100" s="10">
        <v>0.68</v>
      </c>
      <c r="D100" s="10">
        <f>'BA Fixed'!D100</f>
        <v>413.32833545727243</v>
      </c>
      <c r="E100" s="10">
        <f>'BA Fixed'!E100</f>
        <v>1473.4566000000023</v>
      </c>
      <c r="F100" s="10">
        <f>'BA Fixed'!F100</f>
        <v>449.69130000000058</v>
      </c>
      <c r="G100" s="10">
        <f>'BA Fixed'!G100</f>
        <v>278.53220000000039</v>
      </c>
      <c r="H100" s="10">
        <f>'BA Fixed'!H100</f>
        <v>278.53220000000039</v>
      </c>
      <c r="I100" s="10">
        <f>'BA Fixed'!I100</f>
        <v>1015.2605000000015</v>
      </c>
      <c r="J100" s="10">
        <f>'BA Fixed'!J100</f>
        <v>709.08770000000095</v>
      </c>
      <c r="K100" s="10">
        <f>'BA Fixed'!K100</f>
        <v>709.08770000000095</v>
      </c>
      <c r="L100" s="10">
        <v>0</v>
      </c>
      <c r="M100" s="10">
        <v>100</v>
      </c>
      <c r="N100" s="10">
        <f>'BA Fixed'!L100</f>
        <v>33.71090100000005</v>
      </c>
      <c r="O100" s="10">
        <v>0</v>
      </c>
      <c r="P100" s="10">
        <v>95</v>
      </c>
      <c r="Q100" s="11">
        <f t="shared" si="2"/>
        <v>262.75767331233379</v>
      </c>
      <c r="X100" s="1">
        <v>0</v>
      </c>
    </row>
    <row r="101" spans="1:24" x14ac:dyDescent="0.3">
      <c r="A101" s="1">
        <f t="shared" si="3"/>
        <v>2000</v>
      </c>
      <c r="B101" s="10">
        <f>'BA Fixed'!B101</f>
        <v>0.745</v>
      </c>
      <c r="C101" s="10">
        <v>0.68</v>
      </c>
      <c r="D101" s="10">
        <f>'BA Fixed'!D101</f>
        <v>413.32833545727243</v>
      </c>
      <c r="E101" s="10">
        <f>'BA Fixed'!E101</f>
        <v>1473.4566000000023</v>
      </c>
      <c r="F101" s="10">
        <f>'BA Fixed'!F101</f>
        <v>449.69130000000058</v>
      </c>
      <c r="G101" s="10">
        <f>'BA Fixed'!G101</f>
        <v>278.53220000000039</v>
      </c>
      <c r="H101" s="10">
        <f>'BA Fixed'!H101</f>
        <v>278.53220000000039</v>
      </c>
      <c r="I101" s="10">
        <f>'BA Fixed'!I101</f>
        <v>1015.2605000000015</v>
      </c>
      <c r="J101" s="10">
        <f>'BA Fixed'!J101</f>
        <v>709.08770000000095</v>
      </c>
      <c r="K101" s="10">
        <f>'BA Fixed'!K101</f>
        <v>709.08770000000095</v>
      </c>
      <c r="L101" s="10">
        <v>0</v>
      </c>
      <c r="M101" s="10">
        <v>100</v>
      </c>
      <c r="N101" s="10">
        <f>'BA Fixed'!L101</f>
        <v>33.71090100000005</v>
      </c>
      <c r="O101" s="10">
        <v>0</v>
      </c>
      <c r="P101" s="10">
        <v>95</v>
      </c>
      <c r="Q101" s="11">
        <f t="shared" si="2"/>
        <v>262.75767331233379</v>
      </c>
      <c r="X101" s="1">
        <v>0</v>
      </c>
    </row>
    <row r="102" spans="1:24" x14ac:dyDescent="0.3">
      <c r="A102" s="1">
        <f t="shared" si="3"/>
        <v>2001</v>
      </c>
      <c r="B102" s="10">
        <f>'BA Fixed'!B102</f>
        <v>0.745</v>
      </c>
      <c r="C102" s="10">
        <v>0.68</v>
      </c>
      <c r="D102" s="10">
        <f>'BA Fixed'!D102</f>
        <v>413.32833545727243</v>
      </c>
      <c r="E102" s="10">
        <f>'BA Fixed'!E102</f>
        <v>1473.4566000000023</v>
      </c>
      <c r="F102" s="10">
        <f>'BA Fixed'!F102</f>
        <v>449.69130000000058</v>
      </c>
      <c r="G102" s="10">
        <f>'BA Fixed'!G102</f>
        <v>278.53220000000039</v>
      </c>
      <c r="H102" s="10">
        <f>'BA Fixed'!H102</f>
        <v>278.53220000000039</v>
      </c>
      <c r="I102" s="10">
        <f>'BA Fixed'!I102</f>
        <v>1015.2605000000015</v>
      </c>
      <c r="J102" s="10">
        <f>'BA Fixed'!J102</f>
        <v>709.08770000000095</v>
      </c>
      <c r="K102" s="10">
        <f>'BA Fixed'!K102</f>
        <v>709.08770000000095</v>
      </c>
      <c r="L102" s="10">
        <v>0</v>
      </c>
      <c r="M102" s="10">
        <v>100</v>
      </c>
      <c r="N102" s="10">
        <f>'BA Fixed'!L102</f>
        <v>33.71090100000005</v>
      </c>
      <c r="O102" s="10">
        <v>0</v>
      </c>
      <c r="P102" s="10">
        <v>95</v>
      </c>
      <c r="Q102" s="11">
        <f t="shared" si="2"/>
        <v>262.75767331233379</v>
      </c>
      <c r="X102" s="1">
        <v>0</v>
      </c>
    </row>
    <row r="103" spans="1:24" x14ac:dyDescent="0.3">
      <c r="A103" s="1">
        <f t="shared" si="3"/>
        <v>2002</v>
      </c>
      <c r="B103" s="10">
        <f>'BA Fixed'!B103</f>
        <v>0.745</v>
      </c>
      <c r="C103" s="10">
        <v>0.68</v>
      </c>
      <c r="D103" s="10">
        <f>'BA Fixed'!D103</f>
        <v>413.32833545727243</v>
      </c>
      <c r="E103" s="10">
        <f>'BA Fixed'!E103</f>
        <v>1473.4566000000023</v>
      </c>
      <c r="F103" s="10">
        <f>'BA Fixed'!F103</f>
        <v>449.69130000000058</v>
      </c>
      <c r="G103" s="10">
        <f>'BA Fixed'!G103</f>
        <v>278.53220000000039</v>
      </c>
      <c r="H103" s="10">
        <f>'BA Fixed'!H103</f>
        <v>278.53220000000039</v>
      </c>
      <c r="I103" s="10">
        <f>'BA Fixed'!I103</f>
        <v>1015.2605000000015</v>
      </c>
      <c r="J103" s="10">
        <f>'BA Fixed'!J103</f>
        <v>709.08770000000095</v>
      </c>
      <c r="K103" s="10">
        <f>'BA Fixed'!K103</f>
        <v>709.08770000000095</v>
      </c>
      <c r="L103" s="10">
        <v>0</v>
      </c>
      <c r="M103" s="10">
        <v>100</v>
      </c>
      <c r="N103" s="10">
        <f>'BA Fixed'!L103</f>
        <v>33.71090100000005</v>
      </c>
      <c r="O103" s="10">
        <v>0</v>
      </c>
      <c r="P103" s="10">
        <v>95</v>
      </c>
      <c r="Q103" s="11">
        <f t="shared" si="2"/>
        <v>262.75767331233379</v>
      </c>
      <c r="X103" s="1">
        <v>0</v>
      </c>
    </row>
    <row r="104" spans="1:24" x14ac:dyDescent="0.3">
      <c r="A104" s="1">
        <f t="shared" si="3"/>
        <v>2003</v>
      </c>
      <c r="B104" s="10">
        <f>'BA Fixed'!B104</f>
        <v>0.745</v>
      </c>
      <c r="C104" s="10">
        <v>0.68</v>
      </c>
      <c r="D104" s="10">
        <f>'BA Fixed'!D104</f>
        <v>413.32833545727243</v>
      </c>
      <c r="E104" s="10">
        <f>'BA Fixed'!E104</f>
        <v>1473.4566000000023</v>
      </c>
      <c r="F104" s="10">
        <f>'BA Fixed'!F104</f>
        <v>449.69130000000058</v>
      </c>
      <c r="G104" s="10">
        <f>'BA Fixed'!G104</f>
        <v>278.53220000000039</v>
      </c>
      <c r="H104" s="10">
        <f>'BA Fixed'!H104</f>
        <v>278.53220000000039</v>
      </c>
      <c r="I104" s="10">
        <f>'BA Fixed'!I104</f>
        <v>1015.2605000000015</v>
      </c>
      <c r="J104" s="10">
        <f>'BA Fixed'!J104</f>
        <v>709.08770000000095</v>
      </c>
      <c r="K104" s="10">
        <f>'BA Fixed'!K104</f>
        <v>709.08770000000095</v>
      </c>
      <c r="L104" s="10">
        <v>0</v>
      </c>
      <c r="M104" s="10">
        <v>100</v>
      </c>
      <c r="N104" s="10">
        <f>'BA Fixed'!L104</f>
        <v>33.71090100000005</v>
      </c>
      <c r="O104" s="10">
        <v>0</v>
      </c>
      <c r="P104" s="10">
        <v>95</v>
      </c>
      <c r="Q104" s="11">
        <f t="shared" si="2"/>
        <v>262.75767331233379</v>
      </c>
      <c r="X104" s="1">
        <v>0</v>
      </c>
    </row>
    <row r="105" spans="1:24" x14ac:dyDescent="0.3">
      <c r="A105" s="1">
        <f t="shared" si="3"/>
        <v>2004</v>
      </c>
      <c r="B105" s="10">
        <f>'BA Fixed'!B105</f>
        <v>0.745</v>
      </c>
      <c r="C105" s="10">
        <v>0.68</v>
      </c>
      <c r="D105" s="10">
        <f>'BA Fixed'!D105</f>
        <v>413.32833545727243</v>
      </c>
      <c r="E105" s="10">
        <f>'BA Fixed'!E105</f>
        <v>1473.4566000000023</v>
      </c>
      <c r="F105" s="10">
        <f>'BA Fixed'!F105</f>
        <v>449.69130000000058</v>
      </c>
      <c r="G105" s="10">
        <f>'BA Fixed'!G105</f>
        <v>278.53220000000039</v>
      </c>
      <c r="H105" s="10">
        <f>'BA Fixed'!H105</f>
        <v>278.53220000000039</v>
      </c>
      <c r="I105" s="10">
        <f>'BA Fixed'!I105</f>
        <v>1015.2605000000015</v>
      </c>
      <c r="J105" s="10">
        <f>'BA Fixed'!J105</f>
        <v>709.08770000000095</v>
      </c>
      <c r="K105" s="10">
        <f>'BA Fixed'!K105</f>
        <v>709.08770000000095</v>
      </c>
      <c r="L105" s="10">
        <v>0</v>
      </c>
      <c r="M105" s="10">
        <v>100</v>
      </c>
      <c r="N105" s="10">
        <f>'BA Fixed'!L105</f>
        <v>33.71090100000005</v>
      </c>
      <c r="O105" s="10">
        <v>0</v>
      </c>
      <c r="P105" s="10">
        <v>95</v>
      </c>
      <c r="Q105" s="11">
        <f t="shared" si="2"/>
        <v>262.75767331233379</v>
      </c>
      <c r="X105" s="1">
        <v>0</v>
      </c>
    </row>
    <row r="106" spans="1:24" x14ac:dyDescent="0.3">
      <c r="A106" s="1">
        <f t="shared" si="3"/>
        <v>2005</v>
      </c>
      <c r="B106" s="10">
        <f>'BA Fixed'!B106</f>
        <v>0.745</v>
      </c>
      <c r="C106" s="10">
        <v>0.68</v>
      </c>
      <c r="D106" s="10">
        <f>'BA Fixed'!D106</f>
        <v>413.32833545727243</v>
      </c>
      <c r="E106" s="10">
        <f>'BA Fixed'!E106</f>
        <v>1473.4566000000023</v>
      </c>
      <c r="F106" s="10">
        <f>'BA Fixed'!F106</f>
        <v>449.69130000000058</v>
      </c>
      <c r="G106" s="10">
        <f>'BA Fixed'!G106</f>
        <v>278.53220000000039</v>
      </c>
      <c r="H106" s="10">
        <f>'BA Fixed'!H106</f>
        <v>278.53220000000039</v>
      </c>
      <c r="I106" s="10">
        <f>'BA Fixed'!I106</f>
        <v>1015.2605000000015</v>
      </c>
      <c r="J106" s="10">
        <f>'BA Fixed'!J106</f>
        <v>709.08770000000095</v>
      </c>
      <c r="K106" s="10">
        <f>'BA Fixed'!K106</f>
        <v>709.08770000000095</v>
      </c>
      <c r="L106" s="10">
        <v>0</v>
      </c>
      <c r="M106" s="10">
        <v>100</v>
      </c>
      <c r="N106" s="10">
        <f>'BA Fixed'!L106</f>
        <v>33.71090100000005</v>
      </c>
      <c r="O106" s="10">
        <v>0</v>
      </c>
      <c r="P106" s="10">
        <v>95</v>
      </c>
      <c r="Q106" s="11">
        <f t="shared" si="2"/>
        <v>262.75767331233379</v>
      </c>
      <c r="X106" s="1">
        <v>0</v>
      </c>
    </row>
    <row r="107" spans="1:24" x14ac:dyDescent="0.3">
      <c r="A107" s="1">
        <f t="shared" si="3"/>
        <v>2006</v>
      </c>
      <c r="B107" s="10">
        <f>'BA Fixed'!B107</f>
        <v>0.745</v>
      </c>
      <c r="C107" s="10">
        <v>0.68</v>
      </c>
      <c r="D107" s="10">
        <f>'BA Fixed'!D107</f>
        <v>413.32833545727243</v>
      </c>
      <c r="E107" s="10">
        <f>'BA Fixed'!E107</f>
        <v>1473.4566000000023</v>
      </c>
      <c r="F107" s="10">
        <f>'BA Fixed'!F107</f>
        <v>449.69130000000058</v>
      </c>
      <c r="G107" s="10">
        <f>'BA Fixed'!G107</f>
        <v>278.53220000000039</v>
      </c>
      <c r="H107" s="10">
        <f>'BA Fixed'!H107</f>
        <v>278.53220000000039</v>
      </c>
      <c r="I107" s="10">
        <f>'BA Fixed'!I107</f>
        <v>1015.2605000000015</v>
      </c>
      <c r="J107" s="10">
        <f>'BA Fixed'!J107</f>
        <v>709.08770000000095</v>
      </c>
      <c r="K107" s="10">
        <f>'BA Fixed'!K107</f>
        <v>709.08770000000095</v>
      </c>
      <c r="L107" s="10">
        <v>0</v>
      </c>
      <c r="M107" s="10">
        <v>100</v>
      </c>
      <c r="N107" s="10">
        <f>'BA Fixed'!L107</f>
        <v>33.71090100000005</v>
      </c>
      <c r="O107" s="10">
        <v>0</v>
      </c>
      <c r="P107" s="10">
        <v>95</v>
      </c>
      <c r="Q107" s="11">
        <f t="shared" si="2"/>
        <v>262.75767331233379</v>
      </c>
      <c r="X107" s="1">
        <v>0</v>
      </c>
    </row>
    <row r="108" spans="1:24" x14ac:dyDescent="0.3">
      <c r="A108" s="1">
        <f t="shared" si="3"/>
        <v>2007</v>
      </c>
      <c r="B108" s="10">
        <f>'BA Fixed'!B108</f>
        <v>0.745</v>
      </c>
      <c r="C108" s="10">
        <v>0.68</v>
      </c>
      <c r="D108" s="10">
        <f>'BA Fixed'!D108</f>
        <v>413.32833545727243</v>
      </c>
      <c r="E108" s="10">
        <f>'BA Fixed'!E108</f>
        <v>1473.4566000000023</v>
      </c>
      <c r="F108" s="10">
        <f>'BA Fixed'!F108</f>
        <v>449.69130000000058</v>
      </c>
      <c r="G108" s="10">
        <f>'BA Fixed'!G108</f>
        <v>278.53220000000039</v>
      </c>
      <c r="H108" s="10">
        <f>'BA Fixed'!H108</f>
        <v>278.53220000000039</v>
      </c>
      <c r="I108" s="10">
        <f>'BA Fixed'!I108</f>
        <v>1015.2605000000015</v>
      </c>
      <c r="J108" s="10">
        <f>'BA Fixed'!J108</f>
        <v>709.08770000000095</v>
      </c>
      <c r="K108" s="10">
        <f>'BA Fixed'!K108</f>
        <v>709.08770000000095</v>
      </c>
      <c r="L108" s="10">
        <v>0</v>
      </c>
      <c r="M108" s="10">
        <v>100</v>
      </c>
      <c r="N108" s="10">
        <f>'BA Fixed'!L108</f>
        <v>33.71090100000005</v>
      </c>
      <c r="O108" s="10">
        <v>0</v>
      </c>
      <c r="P108" s="10">
        <v>95</v>
      </c>
      <c r="Q108" s="11">
        <f t="shared" si="2"/>
        <v>262.75767331233379</v>
      </c>
      <c r="X108" s="1">
        <v>0</v>
      </c>
    </row>
    <row r="109" spans="1:24" x14ac:dyDescent="0.3">
      <c r="A109" s="1">
        <f t="shared" si="3"/>
        <v>2008</v>
      </c>
      <c r="B109" s="10">
        <f>'BA Fixed'!B109</f>
        <v>0.745</v>
      </c>
      <c r="C109" s="10">
        <v>0.68</v>
      </c>
      <c r="D109" s="10">
        <f>'BA Fixed'!D109</f>
        <v>413.32833545727243</v>
      </c>
      <c r="E109" s="10">
        <f>'BA Fixed'!E109</f>
        <v>1473.4566000000023</v>
      </c>
      <c r="F109" s="10">
        <f>'BA Fixed'!F109</f>
        <v>449.69130000000058</v>
      </c>
      <c r="G109" s="10">
        <f>'BA Fixed'!G109</f>
        <v>278.53220000000039</v>
      </c>
      <c r="H109" s="10">
        <f>'BA Fixed'!H109</f>
        <v>278.53220000000039</v>
      </c>
      <c r="I109" s="10">
        <f>'BA Fixed'!I109</f>
        <v>1015.2605000000015</v>
      </c>
      <c r="J109" s="10">
        <f>'BA Fixed'!J109</f>
        <v>709.08770000000095</v>
      </c>
      <c r="K109" s="10">
        <f>'BA Fixed'!K109</f>
        <v>709.08770000000095</v>
      </c>
      <c r="L109" s="10">
        <v>0</v>
      </c>
      <c r="M109" s="10">
        <v>100</v>
      </c>
      <c r="N109" s="10">
        <f>'BA Fixed'!L109</f>
        <v>33.71090100000005</v>
      </c>
      <c r="O109" s="10">
        <v>0</v>
      </c>
      <c r="P109" s="10">
        <v>95</v>
      </c>
      <c r="Q109" s="11">
        <f t="shared" si="2"/>
        <v>262.75767331233379</v>
      </c>
      <c r="X109" s="1">
        <v>10</v>
      </c>
    </row>
    <row r="110" spans="1:24" x14ac:dyDescent="0.3">
      <c r="A110" s="1">
        <f t="shared" si="3"/>
        <v>2009</v>
      </c>
      <c r="B110" s="10">
        <f>'BA Fixed'!B110</f>
        <v>0.745</v>
      </c>
      <c r="C110" s="10">
        <v>0.68</v>
      </c>
      <c r="D110" s="10">
        <f>'BA Fixed'!D110</f>
        <v>413.32833545727243</v>
      </c>
      <c r="E110" s="10">
        <f>'BA Fixed'!E110</f>
        <v>1473.4566000000023</v>
      </c>
      <c r="F110" s="10">
        <f>'BA Fixed'!F110</f>
        <v>449.69130000000058</v>
      </c>
      <c r="G110" s="10">
        <f>'BA Fixed'!G110</f>
        <v>278.53220000000039</v>
      </c>
      <c r="H110" s="10">
        <f>'BA Fixed'!H110</f>
        <v>278.53220000000039</v>
      </c>
      <c r="I110" s="10">
        <f>'BA Fixed'!I110</f>
        <v>1015.2605000000015</v>
      </c>
      <c r="J110" s="10">
        <f>'BA Fixed'!J110</f>
        <v>709.08770000000095</v>
      </c>
      <c r="K110" s="10">
        <f>'BA Fixed'!K110</f>
        <v>709.08770000000095</v>
      </c>
      <c r="L110" s="10">
        <v>0</v>
      </c>
      <c r="M110" s="10">
        <v>100</v>
      </c>
      <c r="N110" s="10">
        <f>'BA Fixed'!L110</f>
        <v>33.71090100000005</v>
      </c>
      <c r="O110" s="10">
        <v>0</v>
      </c>
      <c r="P110" s="10">
        <v>95</v>
      </c>
      <c r="Q110" s="11">
        <f t="shared" si="2"/>
        <v>262.75767331233379</v>
      </c>
      <c r="X110" s="1">
        <v>15</v>
      </c>
    </row>
    <row r="111" spans="1:24" x14ac:dyDescent="0.3">
      <c r="A111" s="1">
        <f t="shared" si="3"/>
        <v>2010</v>
      </c>
      <c r="B111" s="10">
        <f>'BA Fixed'!B111</f>
        <v>0.745</v>
      </c>
      <c r="C111" s="10">
        <v>0.68</v>
      </c>
      <c r="D111" s="10">
        <f>'BA Fixed'!D111</f>
        <v>413.32833545727243</v>
      </c>
      <c r="E111" s="10">
        <f>'BA Fixed'!E111</f>
        <v>1473.4566000000023</v>
      </c>
      <c r="F111" s="10">
        <f>'BA Fixed'!F111</f>
        <v>449.69130000000058</v>
      </c>
      <c r="G111" s="10">
        <f>'BA Fixed'!G111</f>
        <v>278.53220000000039</v>
      </c>
      <c r="H111" s="10">
        <f>'BA Fixed'!H111</f>
        <v>278.53220000000039</v>
      </c>
      <c r="I111" s="10">
        <f>'BA Fixed'!I111</f>
        <v>1015.2605000000015</v>
      </c>
      <c r="J111" s="10">
        <f>'BA Fixed'!J111</f>
        <v>709.08770000000095</v>
      </c>
      <c r="K111" s="10">
        <f>'BA Fixed'!K111</f>
        <v>709.08770000000095</v>
      </c>
      <c r="L111" s="10">
        <v>0</v>
      </c>
      <c r="M111" s="10">
        <v>100</v>
      </c>
      <c r="N111" s="10">
        <f>'BA Fixed'!L111</f>
        <v>33.71090100000005</v>
      </c>
      <c r="O111" s="10">
        <v>0</v>
      </c>
      <c r="P111" s="10">
        <v>95</v>
      </c>
      <c r="Q111" s="11">
        <f t="shared" si="2"/>
        <v>262.75767331233379</v>
      </c>
      <c r="X111" s="1">
        <v>20</v>
      </c>
    </row>
    <row r="112" spans="1:24" x14ac:dyDescent="0.3">
      <c r="A112" s="1">
        <f t="shared" si="3"/>
        <v>2011</v>
      </c>
      <c r="B112" s="10">
        <f>'BA Fixed'!B112</f>
        <v>0.745</v>
      </c>
      <c r="C112" s="10">
        <v>0.68</v>
      </c>
      <c r="D112" s="10">
        <v>237.61010099999999</v>
      </c>
      <c r="E112" s="10">
        <f>'BA Fixed'!E112</f>
        <v>1473.4566000000023</v>
      </c>
      <c r="F112" s="10">
        <f>'BA Fixed'!F112</f>
        <v>449.69130000000058</v>
      </c>
      <c r="G112" s="10">
        <f>'BA Fixed'!G112</f>
        <v>278.53220000000039</v>
      </c>
      <c r="H112" s="10">
        <f>'BA Fixed'!H112</f>
        <v>278.53220000000039</v>
      </c>
      <c r="I112" s="10">
        <f>'BA Fixed'!I112</f>
        <v>1015.2605000000015</v>
      </c>
      <c r="J112" s="10">
        <f>'BA Fixed'!J112</f>
        <v>709.08770000000095</v>
      </c>
      <c r="K112" s="10">
        <f>'BA Fixed'!K112</f>
        <v>709.08770000000095</v>
      </c>
      <c r="L112" s="10">
        <v>0</v>
      </c>
      <c r="M112" s="10">
        <v>100</v>
      </c>
      <c r="N112" s="10">
        <f>'BA Fixed'!L112</f>
        <v>33.71090100000005</v>
      </c>
      <c r="O112" s="10">
        <v>0</v>
      </c>
      <c r="P112" s="10">
        <v>95</v>
      </c>
      <c r="Q112" s="11">
        <f t="shared" si="2"/>
        <v>262.75767331233379</v>
      </c>
      <c r="X112" s="1">
        <v>25</v>
      </c>
    </row>
    <row r="113" spans="1:24" x14ac:dyDescent="0.3">
      <c r="A113" s="1">
        <f t="shared" si="3"/>
        <v>2012</v>
      </c>
      <c r="B113" s="10">
        <f>'BA Fixed'!B113</f>
        <v>0.745</v>
      </c>
      <c r="C113" s="10">
        <v>0.68</v>
      </c>
      <c r="D113" s="10">
        <v>298.83992089999998</v>
      </c>
      <c r="E113" s="10">
        <f>'BA Fixed'!E113</f>
        <v>1473.4566000000023</v>
      </c>
      <c r="F113" s="10">
        <f>'BA Fixed'!F113</f>
        <v>449.69130000000058</v>
      </c>
      <c r="G113" s="10">
        <f>'BA Fixed'!G113</f>
        <v>278.53220000000039</v>
      </c>
      <c r="H113" s="10">
        <f>'BA Fixed'!H113</f>
        <v>278.53220000000039</v>
      </c>
      <c r="I113" s="10">
        <f>'BA Fixed'!I113</f>
        <v>1015.2605000000015</v>
      </c>
      <c r="J113" s="10">
        <f>'BA Fixed'!J113</f>
        <v>709.08770000000095</v>
      </c>
      <c r="K113" s="10">
        <f>'BA Fixed'!K113</f>
        <v>709.08770000000095</v>
      </c>
      <c r="L113" s="10">
        <v>0</v>
      </c>
      <c r="M113" s="10">
        <v>100</v>
      </c>
      <c r="N113" s="10">
        <f>'BA Fixed'!L113</f>
        <v>33.71090100000005</v>
      </c>
      <c r="O113" s="10">
        <v>0</v>
      </c>
      <c r="P113" s="10">
        <v>95</v>
      </c>
      <c r="Q113" s="11">
        <f t="shared" si="2"/>
        <v>262.75767331233379</v>
      </c>
      <c r="X113" s="1">
        <v>30</v>
      </c>
    </row>
    <row r="114" spans="1:24" x14ac:dyDescent="0.3">
      <c r="A114" s="1">
        <f t="shared" si="3"/>
        <v>2013</v>
      </c>
      <c r="B114" s="10">
        <f>'BA Fixed'!B114</f>
        <v>0.745</v>
      </c>
      <c r="C114" s="10">
        <v>0.68</v>
      </c>
      <c r="D114" s="10">
        <v>347.32450590000002</v>
      </c>
      <c r="E114" s="10">
        <f>'BA Fixed'!E114</f>
        <v>1473.4566000000023</v>
      </c>
      <c r="F114" s="10">
        <f>'BA Fixed'!F114</f>
        <v>449.69130000000058</v>
      </c>
      <c r="G114" s="10">
        <f>'BA Fixed'!G114</f>
        <v>278.53220000000039</v>
      </c>
      <c r="H114" s="10">
        <f>'BA Fixed'!H114</f>
        <v>278.53220000000039</v>
      </c>
      <c r="I114" s="10">
        <f>'BA Fixed'!I114</f>
        <v>1015.2605000000015</v>
      </c>
      <c r="J114" s="10">
        <f>'BA Fixed'!J114</f>
        <v>709.08770000000095</v>
      </c>
      <c r="K114" s="10">
        <f>'BA Fixed'!K114</f>
        <v>709.08770000000095</v>
      </c>
      <c r="L114" s="10">
        <v>0</v>
      </c>
      <c r="M114" s="10">
        <v>100</v>
      </c>
      <c r="N114" s="10">
        <f>'BA Fixed'!L114</f>
        <v>33.71090100000005</v>
      </c>
      <c r="O114" s="10">
        <v>0</v>
      </c>
      <c r="P114" s="10">
        <v>95</v>
      </c>
      <c r="Q114" s="11">
        <f t="shared" si="2"/>
        <v>262.75767331233379</v>
      </c>
      <c r="X114" s="1">
        <v>30</v>
      </c>
    </row>
    <row r="115" spans="1:24" x14ac:dyDescent="0.3">
      <c r="A115" s="1">
        <f t="shared" si="3"/>
        <v>2014</v>
      </c>
      <c r="B115" s="10">
        <f>'BA Fixed'!B115</f>
        <v>0.745</v>
      </c>
      <c r="C115" s="10">
        <v>0.68</v>
      </c>
      <c r="D115" s="10">
        <v>335.92885380000001</v>
      </c>
      <c r="E115" s="10">
        <f>'BA Fixed'!E115</f>
        <v>1473.4566000000023</v>
      </c>
      <c r="F115" s="10">
        <f>'BA Fixed'!F115</f>
        <v>449.69130000000058</v>
      </c>
      <c r="G115" s="10">
        <f>'BA Fixed'!G115</f>
        <v>278.53220000000039</v>
      </c>
      <c r="H115" s="10">
        <f>'BA Fixed'!H115</f>
        <v>278.53220000000039</v>
      </c>
      <c r="I115" s="10">
        <f>'BA Fixed'!I115</f>
        <v>1015.2605000000015</v>
      </c>
      <c r="J115" s="10">
        <f>'BA Fixed'!J115</f>
        <v>709.08770000000095</v>
      </c>
      <c r="K115" s="10">
        <f>'BA Fixed'!K115</f>
        <v>709.08770000000095</v>
      </c>
      <c r="L115" s="10">
        <v>0</v>
      </c>
      <c r="M115" s="10">
        <v>100</v>
      </c>
      <c r="N115" s="10">
        <f>'BA Fixed'!L115</f>
        <v>33.71090100000005</v>
      </c>
      <c r="O115" s="10">
        <v>0</v>
      </c>
      <c r="P115" s="10">
        <v>95</v>
      </c>
      <c r="Q115" s="11">
        <f t="shared" si="2"/>
        <v>262.75767331233379</v>
      </c>
      <c r="X115" s="1">
        <v>30</v>
      </c>
    </row>
    <row r="116" spans="1:24" x14ac:dyDescent="0.3">
      <c r="A116" s="1">
        <f t="shared" si="3"/>
        <v>2015</v>
      </c>
      <c r="B116" s="10">
        <f>'BA Fixed'!B116</f>
        <v>0.745</v>
      </c>
      <c r="C116" s="10">
        <v>0.68</v>
      </c>
      <c r="D116" s="10">
        <v>267.82411070000001</v>
      </c>
      <c r="E116" s="10">
        <f>'BA Fixed'!E116</f>
        <v>1473.4566000000023</v>
      </c>
      <c r="F116" s="10">
        <f>'BA Fixed'!F116</f>
        <v>449.69130000000058</v>
      </c>
      <c r="G116" s="10">
        <f>'BA Fixed'!G116</f>
        <v>278.53220000000039</v>
      </c>
      <c r="H116" s="10">
        <f>'BA Fixed'!H116</f>
        <v>278.53220000000039</v>
      </c>
      <c r="I116" s="10">
        <f>'BA Fixed'!I116</f>
        <v>1015.2605000000015</v>
      </c>
      <c r="J116" s="10">
        <f>'BA Fixed'!J116</f>
        <v>709.08770000000095</v>
      </c>
      <c r="K116" s="10">
        <f>'BA Fixed'!K116</f>
        <v>709.08770000000095</v>
      </c>
      <c r="L116" s="10">
        <v>0</v>
      </c>
      <c r="M116" s="10">
        <v>100</v>
      </c>
      <c r="N116" s="10">
        <f>'BA Fixed'!L116</f>
        <v>33.71090100000005</v>
      </c>
      <c r="O116" s="10">
        <v>0</v>
      </c>
      <c r="P116" s="10">
        <v>95</v>
      </c>
      <c r="Q116" s="11">
        <f t="shared" si="2"/>
        <v>262.75767331233379</v>
      </c>
      <c r="X116" s="1">
        <v>30</v>
      </c>
    </row>
    <row r="117" spans="1:24" x14ac:dyDescent="0.3">
      <c r="A117" s="1">
        <f t="shared" si="3"/>
        <v>2016</v>
      </c>
      <c r="B117" s="10">
        <f>'BA Fixed'!B117</f>
        <v>0.745</v>
      </c>
      <c r="C117" s="10">
        <v>0.68</v>
      </c>
      <c r="D117" s="10">
        <v>301.18537550000002</v>
      </c>
      <c r="E117" s="10">
        <f>'BA Fixed'!E117</f>
        <v>1473.4566000000023</v>
      </c>
      <c r="F117" s="10">
        <f>'BA Fixed'!F117</f>
        <v>449.69130000000058</v>
      </c>
      <c r="G117" s="10">
        <f>'BA Fixed'!G117</f>
        <v>278.53220000000039</v>
      </c>
      <c r="H117" s="10">
        <f>'BA Fixed'!H117</f>
        <v>278.53220000000039</v>
      </c>
      <c r="I117" s="10">
        <f>'BA Fixed'!I117</f>
        <v>1015.2605000000015</v>
      </c>
      <c r="J117" s="10">
        <f>'BA Fixed'!J117</f>
        <v>709.08770000000095</v>
      </c>
      <c r="K117" s="10">
        <f>'BA Fixed'!K117</f>
        <v>709.08770000000095</v>
      </c>
      <c r="L117" s="10">
        <v>0</v>
      </c>
      <c r="M117" s="10">
        <v>100</v>
      </c>
      <c r="N117" s="10">
        <f>'BA Fixed'!L117</f>
        <v>33.71090100000005</v>
      </c>
      <c r="O117" s="10">
        <v>0</v>
      </c>
      <c r="P117" s="10">
        <v>95</v>
      </c>
      <c r="Q117" s="11">
        <f t="shared" si="2"/>
        <v>262.75767331233379</v>
      </c>
      <c r="X117" s="1">
        <v>30</v>
      </c>
    </row>
    <row r="118" spans="1:24" x14ac:dyDescent="0.3">
      <c r="A118" s="1">
        <f t="shared" si="3"/>
        <v>2017</v>
      </c>
      <c r="B118" s="10">
        <f>'BA Fixed'!B118</f>
        <v>0.745</v>
      </c>
      <c r="C118" s="10">
        <v>0.68</v>
      </c>
      <c r="D118" s="10">
        <v>382.43280629999998</v>
      </c>
      <c r="E118" s="10">
        <f>'BA Fixed'!E118</f>
        <v>1473.4566000000023</v>
      </c>
      <c r="F118" s="10">
        <f>'BA Fixed'!F118</f>
        <v>449.69130000000058</v>
      </c>
      <c r="G118" s="10">
        <f>'BA Fixed'!G118</f>
        <v>278.53220000000039</v>
      </c>
      <c r="H118" s="10">
        <f>'BA Fixed'!H118</f>
        <v>278.53220000000039</v>
      </c>
      <c r="I118" s="10">
        <f>'BA Fixed'!I118</f>
        <v>1015.2605000000015</v>
      </c>
      <c r="J118" s="10">
        <f>'BA Fixed'!J118</f>
        <v>709.08770000000095</v>
      </c>
      <c r="K118" s="10">
        <f>'BA Fixed'!K118</f>
        <v>709.08770000000095</v>
      </c>
      <c r="L118" s="10">
        <v>0</v>
      </c>
      <c r="M118" s="10">
        <v>100</v>
      </c>
      <c r="N118" s="10">
        <f>'BA Fixed'!L118</f>
        <v>33.71090100000005</v>
      </c>
      <c r="O118" s="10">
        <v>0</v>
      </c>
      <c r="P118" s="10">
        <v>95</v>
      </c>
      <c r="Q118" s="11">
        <f t="shared" si="2"/>
        <v>262.75767331233379</v>
      </c>
      <c r="X118" s="1">
        <v>30</v>
      </c>
    </row>
    <row r="119" spans="1:24" x14ac:dyDescent="0.3">
      <c r="A119" s="1">
        <f t="shared" si="3"/>
        <v>2018</v>
      </c>
      <c r="B119" s="10">
        <f>'BA Fixed'!B119</f>
        <v>0.745</v>
      </c>
      <c r="C119" s="10">
        <v>0.68</v>
      </c>
      <c r="D119" s="10">
        <v>456.24268769999998</v>
      </c>
      <c r="E119" s="10">
        <f>'BA Fixed'!E119</f>
        <v>1473.4566000000023</v>
      </c>
      <c r="F119" s="10">
        <f>'BA Fixed'!F119</f>
        <v>449.69130000000058</v>
      </c>
      <c r="G119" s="10">
        <f>'BA Fixed'!G119</f>
        <v>278.53220000000039</v>
      </c>
      <c r="H119" s="10">
        <f>'BA Fixed'!H119</f>
        <v>278.53220000000039</v>
      </c>
      <c r="I119" s="10">
        <f>'BA Fixed'!I119</f>
        <v>1015.2605000000015</v>
      </c>
      <c r="J119" s="10">
        <f>'BA Fixed'!J119</f>
        <v>709.08770000000095</v>
      </c>
      <c r="K119" s="10">
        <f>'BA Fixed'!K119</f>
        <v>709.08770000000095</v>
      </c>
      <c r="L119" s="10">
        <v>0</v>
      </c>
      <c r="M119" s="10">
        <v>100</v>
      </c>
      <c r="N119" s="10">
        <f>'BA Fixed'!L119</f>
        <v>33.71090100000005</v>
      </c>
      <c r="O119" s="10">
        <v>0</v>
      </c>
      <c r="P119" s="10">
        <v>95</v>
      </c>
      <c r="Q119" s="11">
        <f t="shared" si="2"/>
        <v>262.75767331233379</v>
      </c>
      <c r="X119" s="1">
        <v>35</v>
      </c>
    </row>
    <row r="120" spans="1:24" x14ac:dyDescent="0.3">
      <c r="A120" s="1">
        <f t="shared" si="3"/>
        <v>2019</v>
      </c>
      <c r="B120" s="10">
        <f>'BA Fixed'!B120</f>
        <v>0.745</v>
      </c>
      <c r="C120" s="10">
        <v>0.68</v>
      </c>
      <c r="D120" s="10">
        <v>371.98972329999998</v>
      </c>
      <c r="E120" s="10">
        <f>'BA Fixed'!E120</f>
        <v>1473.4566000000023</v>
      </c>
      <c r="F120" s="10">
        <f>'BA Fixed'!F120</f>
        <v>449.69130000000058</v>
      </c>
      <c r="G120" s="10">
        <f>'BA Fixed'!G120</f>
        <v>278.53220000000039</v>
      </c>
      <c r="H120" s="10">
        <f>'BA Fixed'!H120</f>
        <v>278.53220000000039</v>
      </c>
      <c r="I120" s="10">
        <f>'BA Fixed'!I120</f>
        <v>1015.2605000000015</v>
      </c>
      <c r="J120" s="10">
        <f>'BA Fixed'!J120</f>
        <v>709.08770000000095</v>
      </c>
      <c r="K120" s="10">
        <f>'BA Fixed'!K120</f>
        <v>709.08770000000095</v>
      </c>
      <c r="L120" s="10">
        <v>0</v>
      </c>
      <c r="M120" s="10">
        <v>100</v>
      </c>
      <c r="N120" s="10">
        <f>'BA Fixed'!L120</f>
        <v>33.71090100000005</v>
      </c>
      <c r="O120" s="10">
        <v>0</v>
      </c>
      <c r="P120" s="10">
        <v>95</v>
      </c>
      <c r="Q120" s="11">
        <f t="shared" si="2"/>
        <v>262.75767331233379</v>
      </c>
      <c r="X120" s="1">
        <v>40</v>
      </c>
    </row>
    <row r="121" spans="1:24" x14ac:dyDescent="0.3">
      <c r="A121" s="1">
        <f t="shared" si="3"/>
        <v>2020</v>
      </c>
      <c r="B121" s="10">
        <f>'BA Fixed'!B121</f>
        <v>0.745</v>
      </c>
      <c r="C121" s="10">
        <v>0.68</v>
      </c>
      <c r="D121" s="10">
        <v>500.4379447</v>
      </c>
      <c r="E121" s="10">
        <f>'BA Fixed'!E121</f>
        <v>1473.4566000000023</v>
      </c>
      <c r="F121" s="10">
        <f>'BA Fixed'!F121</f>
        <v>449.69130000000058</v>
      </c>
      <c r="G121" s="10">
        <f>'BA Fixed'!G121</f>
        <v>278.53220000000039</v>
      </c>
      <c r="H121" s="10">
        <f>'BA Fixed'!H121</f>
        <v>278.53220000000039</v>
      </c>
      <c r="I121" s="10">
        <f>'BA Fixed'!I121</f>
        <v>1015.2605000000015</v>
      </c>
      <c r="J121" s="10">
        <f>'BA Fixed'!J121</f>
        <v>709.08770000000095</v>
      </c>
      <c r="K121" s="10">
        <f>'BA Fixed'!K121</f>
        <v>709.08770000000095</v>
      </c>
      <c r="L121" s="10">
        <v>0</v>
      </c>
      <c r="M121" s="10">
        <v>100</v>
      </c>
      <c r="N121" s="10">
        <f>'BA Fixed'!L121</f>
        <v>33.71090100000005</v>
      </c>
      <c r="O121" s="10">
        <v>0</v>
      </c>
      <c r="P121" s="10">
        <v>95</v>
      </c>
      <c r="Q121" s="11">
        <f t="shared" si="2"/>
        <v>262.75767331233379</v>
      </c>
      <c r="X121" s="1">
        <v>40</v>
      </c>
    </row>
    <row r="122" spans="1:24" x14ac:dyDescent="0.3">
      <c r="A122" s="1">
        <f t="shared" si="3"/>
        <v>2021</v>
      </c>
      <c r="B122" s="10">
        <f>'BA Fixed'!B122</f>
        <v>0.745</v>
      </c>
      <c r="C122" s="10">
        <v>0.68</v>
      </c>
      <c r="D122" s="10">
        <v>895.16022099999998</v>
      </c>
      <c r="E122" s="10">
        <f>'BA Fixed'!E122</f>
        <v>1473.4566000000023</v>
      </c>
      <c r="F122" s="10">
        <f>'BA Fixed'!F122</f>
        <v>449.69130000000058</v>
      </c>
      <c r="G122" s="10">
        <f>'BA Fixed'!G122</f>
        <v>278.53220000000039</v>
      </c>
      <c r="H122" s="10">
        <f>'BA Fixed'!H122</f>
        <v>278.53220000000039</v>
      </c>
      <c r="I122" s="10">
        <f>'BA Fixed'!I122</f>
        <v>1015.2605000000015</v>
      </c>
      <c r="J122" s="10">
        <f>'BA Fixed'!J122</f>
        <v>709.08770000000095</v>
      </c>
      <c r="K122" s="10">
        <f>'BA Fixed'!K122</f>
        <v>709.08770000000095</v>
      </c>
      <c r="L122" s="10">
        <v>0</v>
      </c>
      <c r="M122" s="10">
        <v>100</v>
      </c>
      <c r="N122" s="10">
        <f>'BA Fixed'!L122</f>
        <v>33.71090100000005</v>
      </c>
      <c r="O122" s="10">
        <v>0</v>
      </c>
      <c r="P122" s="10">
        <v>95</v>
      </c>
      <c r="Q122" s="11">
        <f t="shared" si="2"/>
        <v>262.75767331233379</v>
      </c>
      <c r="S122" s="10"/>
      <c r="X122" s="1">
        <v>45</v>
      </c>
    </row>
    <row r="123" spans="1:24" x14ac:dyDescent="0.3">
      <c r="A123" s="1">
        <f t="shared" si="3"/>
        <v>2022</v>
      </c>
      <c r="B123" s="10">
        <f>'BA Fixed'!B123</f>
        <v>0.745</v>
      </c>
      <c r="C123" s="10">
        <v>0.68</v>
      </c>
      <c r="D123" s="10">
        <v>500</v>
      </c>
      <c r="E123" s="10">
        <f>'BA Fixed'!E123</f>
        <v>1473.4566000000023</v>
      </c>
      <c r="F123" s="10">
        <f>'BA Fixed'!F123</f>
        <v>449.69130000000058</v>
      </c>
      <c r="G123" s="10">
        <f>'BA Fixed'!G123</f>
        <v>278.53220000000039</v>
      </c>
      <c r="H123" s="10">
        <f>'BA Fixed'!H123</f>
        <v>278.53220000000039</v>
      </c>
      <c r="I123" s="10">
        <f>'BA Fixed'!I123</f>
        <v>1015.2605000000015</v>
      </c>
      <c r="J123" s="10">
        <f>'BA Fixed'!J123</f>
        <v>709.08770000000095</v>
      </c>
      <c r="K123" s="10">
        <f>'BA Fixed'!K123</f>
        <v>709.08770000000095</v>
      </c>
      <c r="L123" s="10">
        <v>0</v>
      </c>
      <c r="M123" s="10">
        <v>100</v>
      </c>
      <c r="N123" s="10">
        <f>'BA Fixed'!L123</f>
        <v>33.71090100000005</v>
      </c>
      <c r="O123" s="10">
        <v>0</v>
      </c>
      <c r="P123" s="10">
        <v>95</v>
      </c>
      <c r="Q123" s="11">
        <f t="shared" si="2"/>
        <v>262.75767331233379</v>
      </c>
      <c r="S123" s="10"/>
      <c r="X123" s="1">
        <v>50</v>
      </c>
    </row>
    <row r="124" spans="1:24" x14ac:dyDescent="0.3">
      <c r="A124" s="1">
        <f t="shared" si="3"/>
        <v>2023</v>
      </c>
      <c r="B124" s="10">
        <f>'BA Fixed'!B124</f>
        <v>0.745</v>
      </c>
      <c r="C124" s="10">
        <v>0.68</v>
      </c>
      <c r="D124" s="10">
        <v>500</v>
      </c>
      <c r="E124" s="10">
        <f>'BA Fixed'!E124</f>
        <v>1473.4566000000023</v>
      </c>
      <c r="F124" s="10">
        <f>'BA Fixed'!F124</f>
        <v>449.69130000000058</v>
      </c>
      <c r="G124" s="10">
        <f>'BA Fixed'!G124</f>
        <v>278.53220000000039</v>
      </c>
      <c r="H124" s="10">
        <f>'BA Fixed'!H124</f>
        <v>278.53220000000039</v>
      </c>
      <c r="I124" s="10">
        <f>'BA Fixed'!I124</f>
        <v>1015.2605000000015</v>
      </c>
      <c r="J124" s="10">
        <f>'BA Fixed'!J124</f>
        <v>709.08770000000095</v>
      </c>
      <c r="K124" s="10">
        <f>'BA Fixed'!K124</f>
        <v>709.08770000000095</v>
      </c>
      <c r="L124" s="10">
        <v>0</v>
      </c>
      <c r="M124" s="10">
        <v>100</v>
      </c>
      <c r="N124" s="10">
        <f>'BA Fixed'!L124</f>
        <v>33.71090100000005</v>
      </c>
      <c r="O124" s="10">
        <v>0</v>
      </c>
      <c r="P124" s="10">
        <v>95</v>
      </c>
      <c r="Q124" s="11">
        <f t="shared" si="2"/>
        <v>262.75767331233379</v>
      </c>
      <c r="X124" s="1">
        <f>MIN(200,X123+(170-50)/8)</f>
        <v>65</v>
      </c>
    </row>
    <row r="125" spans="1:24" x14ac:dyDescent="0.3">
      <c r="A125" s="1">
        <f t="shared" si="3"/>
        <v>2024</v>
      </c>
      <c r="B125" s="10">
        <f>'BA Fixed'!B125</f>
        <v>0.745</v>
      </c>
      <c r="C125" s="10">
        <v>0.68</v>
      </c>
      <c r="D125" s="10">
        <v>500</v>
      </c>
      <c r="E125" s="10">
        <f>'BA Fixed'!E125</f>
        <v>1473.4566000000023</v>
      </c>
      <c r="F125" s="10">
        <f>'BA Fixed'!F125</f>
        <v>449.69130000000058</v>
      </c>
      <c r="G125" s="10">
        <f>'BA Fixed'!G125</f>
        <v>278.53220000000039</v>
      </c>
      <c r="H125" s="10">
        <f>'BA Fixed'!H125</f>
        <v>278.53220000000039</v>
      </c>
      <c r="I125" s="10">
        <f>'BA Fixed'!I125</f>
        <v>1015.2605000000015</v>
      </c>
      <c r="J125" s="10">
        <f>'BA Fixed'!J125</f>
        <v>709.08770000000095</v>
      </c>
      <c r="K125" s="10">
        <f>'BA Fixed'!K125</f>
        <v>709.08770000000095</v>
      </c>
      <c r="L125" s="10">
        <v>0</v>
      </c>
      <c r="M125" s="10">
        <v>100</v>
      </c>
      <c r="N125" s="10">
        <f>'BA Fixed'!L125</f>
        <v>33.71090100000005</v>
      </c>
      <c r="O125" s="10">
        <v>0</v>
      </c>
      <c r="P125" s="10">
        <v>95</v>
      </c>
      <c r="Q125" s="11">
        <f t="shared" si="2"/>
        <v>262.75767331233379</v>
      </c>
      <c r="X125" s="1">
        <f>MIN(200,X124+(170-50)/8)</f>
        <v>80</v>
      </c>
    </row>
    <row r="126" spans="1:24" x14ac:dyDescent="0.3">
      <c r="A126" s="1">
        <f t="shared" si="3"/>
        <v>2025</v>
      </c>
      <c r="B126" s="10">
        <f>'BA Fixed'!B126</f>
        <v>0.745</v>
      </c>
      <c r="C126" s="10">
        <v>0.68</v>
      </c>
      <c r="D126" s="10">
        <v>500</v>
      </c>
      <c r="E126" s="10">
        <f>'BA Fixed'!E126</f>
        <v>1473.4566000000023</v>
      </c>
      <c r="F126" s="10">
        <f>'BA Fixed'!F126</f>
        <v>449.69130000000058</v>
      </c>
      <c r="G126" s="10">
        <f>'BA Fixed'!G126</f>
        <v>278.53220000000039</v>
      </c>
      <c r="H126" s="10">
        <f>'BA Fixed'!H126</f>
        <v>278.53220000000039</v>
      </c>
      <c r="I126" s="10">
        <f>'BA Fixed'!I126</f>
        <v>1015.2605000000015</v>
      </c>
      <c r="J126" s="10">
        <f>'BA Fixed'!J126</f>
        <v>709.08770000000095</v>
      </c>
      <c r="K126" s="10">
        <f>'BA Fixed'!K126</f>
        <v>709.08770000000095</v>
      </c>
      <c r="L126" s="10">
        <v>0</v>
      </c>
      <c r="M126" s="10">
        <v>100</v>
      </c>
      <c r="N126" s="10">
        <f>'BA Fixed'!L126</f>
        <v>33.71090100000005</v>
      </c>
      <c r="O126" s="10">
        <v>0</v>
      </c>
      <c r="P126" s="10">
        <v>95</v>
      </c>
      <c r="Q126" s="11">
        <f t="shared" si="2"/>
        <v>262.75767331233379</v>
      </c>
      <c r="X126" s="1">
        <f t="shared" ref="X126:X189" si="4">MIN(200,X125+(170-50)/8)</f>
        <v>95</v>
      </c>
    </row>
    <row r="127" spans="1:24" x14ac:dyDescent="0.3">
      <c r="A127" s="1">
        <f t="shared" si="3"/>
        <v>2026</v>
      </c>
      <c r="B127" s="10">
        <f>'BA Fixed'!B127</f>
        <v>0.745</v>
      </c>
      <c r="C127" s="10">
        <v>0.68</v>
      </c>
      <c r="D127" s="10">
        <v>500</v>
      </c>
      <c r="E127" s="10">
        <f>'BA Fixed'!E127</f>
        <v>1473.4566000000023</v>
      </c>
      <c r="F127" s="10">
        <f>'BA Fixed'!F127</f>
        <v>449.69130000000058</v>
      </c>
      <c r="G127" s="10">
        <f>'BA Fixed'!G127</f>
        <v>278.53220000000039</v>
      </c>
      <c r="H127" s="10">
        <f>'BA Fixed'!H127</f>
        <v>278.53220000000039</v>
      </c>
      <c r="I127" s="10">
        <f>'BA Fixed'!I127</f>
        <v>1015.2605000000015</v>
      </c>
      <c r="J127" s="10">
        <f>'BA Fixed'!J127</f>
        <v>709.08770000000095</v>
      </c>
      <c r="K127" s="10">
        <f>'BA Fixed'!K127</f>
        <v>709.08770000000095</v>
      </c>
      <c r="L127" s="10">
        <v>0</v>
      </c>
      <c r="M127" s="10">
        <v>100</v>
      </c>
      <c r="N127" s="10">
        <f>'BA Fixed'!L127</f>
        <v>33.71090100000005</v>
      </c>
      <c r="O127" s="10">
        <v>0</v>
      </c>
      <c r="P127" s="10">
        <v>95</v>
      </c>
      <c r="Q127" s="11">
        <f t="shared" si="2"/>
        <v>262.75767331233379</v>
      </c>
      <c r="X127" s="1">
        <f t="shared" si="4"/>
        <v>110</v>
      </c>
    </row>
    <row r="128" spans="1:24" x14ac:dyDescent="0.3">
      <c r="A128" s="1">
        <f t="shared" si="3"/>
        <v>2027</v>
      </c>
      <c r="B128" s="10">
        <f>'BA Fixed'!B128</f>
        <v>0.745</v>
      </c>
      <c r="C128" s="10">
        <v>0.68</v>
      </c>
      <c r="D128" s="10">
        <v>500</v>
      </c>
      <c r="E128" s="10">
        <f>'BA Fixed'!E128</f>
        <v>1473.4566000000023</v>
      </c>
      <c r="F128" s="10">
        <f>'BA Fixed'!F128</f>
        <v>449.69130000000058</v>
      </c>
      <c r="G128" s="10">
        <f>'BA Fixed'!G128</f>
        <v>278.53220000000039</v>
      </c>
      <c r="H128" s="10">
        <f>'BA Fixed'!H128</f>
        <v>278.53220000000039</v>
      </c>
      <c r="I128" s="10">
        <f>'BA Fixed'!I128</f>
        <v>1015.2605000000015</v>
      </c>
      <c r="J128" s="10">
        <f>'BA Fixed'!J128</f>
        <v>709.08770000000095</v>
      </c>
      <c r="K128" s="10">
        <f>'BA Fixed'!K128</f>
        <v>709.08770000000095</v>
      </c>
      <c r="L128" s="10">
        <v>0</v>
      </c>
      <c r="M128" s="10">
        <v>100</v>
      </c>
      <c r="N128" s="10">
        <f>'BA Fixed'!L128</f>
        <v>33.71090100000005</v>
      </c>
      <c r="O128" s="10">
        <v>0</v>
      </c>
      <c r="P128" s="10">
        <v>95</v>
      </c>
      <c r="Q128" s="11">
        <f t="shared" si="2"/>
        <v>262.75767331233379</v>
      </c>
      <c r="X128" s="1">
        <f t="shared" si="4"/>
        <v>125</v>
      </c>
    </row>
    <row r="129" spans="1:24" x14ac:dyDescent="0.3">
      <c r="A129" s="1">
        <f t="shared" si="3"/>
        <v>2028</v>
      </c>
      <c r="B129" s="10">
        <f>'BA Fixed'!B129</f>
        <v>0.745</v>
      </c>
      <c r="C129" s="10">
        <v>0.68</v>
      </c>
      <c r="D129" s="10">
        <v>500</v>
      </c>
      <c r="E129" s="10">
        <f>'BA Fixed'!E129</f>
        <v>1473.4566000000023</v>
      </c>
      <c r="F129" s="10">
        <f>'BA Fixed'!F129</f>
        <v>449.69130000000058</v>
      </c>
      <c r="G129" s="10">
        <f>'BA Fixed'!G129</f>
        <v>278.53220000000039</v>
      </c>
      <c r="H129" s="10">
        <f>'BA Fixed'!H129</f>
        <v>278.53220000000039</v>
      </c>
      <c r="I129" s="10">
        <f>'BA Fixed'!I129</f>
        <v>1015.2605000000015</v>
      </c>
      <c r="J129" s="10">
        <f>'BA Fixed'!J129</f>
        <v>709.08770000000095</v>
      </c>
      <c r="K129" s="10">
        <f>'BA Fixed'!K129</f>
        <v>709.08770000000095</v>
      </c>
      <c r="L129" s="10">
        <v>0</v>
      </c>
      <c r="M129" s="10">
        <v>100</v>
      </c>
      <c r="N129" s="10">
        <f>'BA Fixed'!L129</f>
        <v>33.71090100000005</v>
      </c>
      <c r="O129" s="10">
        <v>0</v>
      </c>
      <c r="P129" s="10">
        <v>95</v>
      </c>
      <c r="Q129" s="11">
        <f t="shared" si="2"/>
        <v>262.75767331233379</v>
      </c>
      <c r="X129" s="1">
        <f t="shared" si="4"/>
        <v>140</v>
      </c>
    </row>
    <row r="130" spans="1:24" x14ac:dyDescent="0.3">
      <c r="A130" s="1">
        <f t="shared" si="3"/>
        <v>2029</v>
      </c>
      <c r="B130" s="10">
        <f>'BA Fixed'!B130</f>
        <v>0.745</v>
      </c>
      <c r="C130" s="10">
        <v>0.68</v>
      </c>
      <c r="D130" s="10">
        <v>500</v>
      </c>
      <c r="E130" s="10">
        <f>'BA Fixed'!E130</f>
        <v>1473.4566000000023</v>
      </c>
      <c r="F130" s="10">
        <f>'BA Fixed'!F130</f>
        <v>449.69130000000058</v>
      </c>
      <c r="G130" s="10">
        <f>'BA Fixed'!G130</f>
        <v>278.53220000000039</v>
      </c>
      <c r="H130" s="10">
        <f>'BA Fixed'!H130</f>
        <v>278.53220000000039</v>
      </c>
      <c r="I130" s="10">
        <f>'BA Fixed'!I130</f>
        <v>1015.2605000000015</v>
      </c>
      <c r="J130" s="10">
        <f>'BA Fixed'!J130</f>
        <v>709.08770000000095</v>
      </c>
      <c r="K130" s="10">
        <f>'BA Fixed'!K130</f>
        <v>709.08770000000095</v>
      </c>
      <c r="L130" s="10">
        <v>0</v>
      </c>
      <c r="M130" s="10">
        <v>100</v>
      </c>
      <c r="N130" s="10">
        <f>'BA Fixed'!L130</f>
        <v>33.71090100000005</v>
      </c>
      <c r="O130" s="10">
        <v>0</v>
      </c>
      <c r="P130" s="10">
        <v>95</v>
      </c>
      <c r="Q130" s="11">
        <f t="shared" si="2"/>
        <v>262.75767331233379</v>
      </c>
      <c r="X130" s="1">
        <f t="shared" si="4"/>
        <v>155</v>
      </c>
    </row>
    <row r="131" spans="1:24" x14ac:dyDescent="0.3">
      <c r="A131" s="1">
        <f t="shared" si="3"/>
        <v>2030</v>
      </c>
      <c r="B131" s="10">
        <f>'BA Fixed'!B131</f>
        <v>0.745</v>
      </c>
      <c r="C131" s="10">
        <v>0.68</v>
      </c>
      <c r="D131" s="10">
        <v>500</v>
      </c>
      <c r="E131" s="10">
        <f>'BA Fixed'!E131</f>
        <v>1473.4566000000023</v>
      </c>
      <c r="F131" s="10">
        <f>'BA Fixed'!F131</f>
        <v>449.69130000000058</v>
      </c>
      <c r="G131" s="10">
        <f>'BA Fixed'!G131</f>
        <v>278.53220000000039</v>
      </c>
      <c r="H131" s="10">
        <f>'BA Fixed'!H131</f>
        <v>278.53220000000039</v>
      </c>
      <c r="I131" s="10">
        <f>'BA Fixed'!I131</f>
        <v>1015.2605000000015</v>
      </c>
      <c r="J131" s="10">
        <f>'BA Fixed'!J131</f>
        <v>709.08770000000095</v>
      </c>
      <c r="K131" s="10">
        <f>'BA Fixed'!K131</f>
        <v>709.08770000000095</v>
      </c>
      <c r="L131" s="10">
        <v>0</v>
      </c>
      <c r="M131" s="10">
        <v>100</v>
      </c>
      <c r="N131" s="10">
        <f>'BA Fixed'!L131</f>
        <v>33.71090100000005</v>
      </c>
      <c r="O131" s="10">
        <v>0</v>
      </c>
      <c r="P131" s="10">
        <v>95</v>
      </c>
      <c r="Q131" s="11">
        <f t="shared" ref="Q131:Q194" si="5">400/3.62456/0.42</f>
        <v>262.75767331233379</v>
      </c>
      <c r="X131" s="1">
        <f t="shared" si="4"/>
        <v>170</v>
      </c>
    </row>
    <row r="132" spans="1:24" x14ac:dyDescent="0.3">
      <c r="A132" s="1">
        <f t="shared" ref="A132:A195" si="6">A131+1</f>
        <v>2031</v>
      </c>
      <c r="B132" s="10">
        <f>'BA Fixed'!B132</f>
        <v>0.745</v>
      </c>
      <c r="C132" s="10">
        <v>0.68</v>
      </c>
      <c r="D132" s="10">
        <v>500</v>
      </c>
      <c r="E132" s="10">
        <f>'BA Fixed'!E132</f>
        <v>1473.4566000000023</v>
      </c>
      <c r="F132" s="10">
        <f>'BA Fixed'!F132</f>
        <v>449.69130000000058</v>
      </c>
      <c r="G132" s="10">
        <f>'BA Fixed'!G132</f>
        <v>278.53220000000039</v>
      </c>
      <c r="H132" s="10">
        <f>'BA Fixed'!H132</f>
        <v>278.53220000000039</v>
      </c>
      <c r="I132" s="10">
        <f>'BA Fixed'!I132</f>
        <v>1015.2605000000015</v>
      </c>
      <c r="J132" s="10">
        <f>'BA Fixed'!J132</f>
        <v>709.08770000000095</v>
      </c>
      <c r="K132" s="10">
        <f>'BA Fixed'!K132</f>
        <v>709.08770000000095</v>
      </c>
      <c r="L132" s="10">
        <v>0</v>
      </c>
      <c r="M132" s="10">
        <v>100</v>
      </c>
      <c r="N132" s="10">
        <f>'BA Fixed'!L132</f>
        <v>33.71090100000005</v>
      </c>
      <c r="O132" s="10">
        <v>0</v>
      </c>
      <c r="P132" s="10">
        <v>95</v>
      </c>
      <c r="Q132" s="11">
        <f t="shared" si="5"/>
        <v>262.75767331233379</v>
      </c>
      <c r="X132" s="1">
        <f t="shared" si="4"/>
        <v>185</v>
      </c>
    </row>
    <row r="133" spans="1:24" x14ac:dyDescent="0.3">
      <c r="A133" s="1">
        <f t="shared" si="6"/>
        <v>2032</v>
      </c>
      <c r="B133" s="10">
        <f>'BA Fixed'!B133</f>
        <v>0.745</v>
      </c>
      <c r="C133" s="10">
        <v>0.68</v>
      </c>
      <c r="D133" s="10">
        <v>500</v>
      </c>
      <c r="E133" s="10">
        <f>'BA Fixed'!E133</f>
        <v>1473.4566000000023</v>
      </c>
      <c r="F133" s="10">
        <f>'BA Fixed'!F133</f>
        <v>449.69130000000058</v>
      </c>
      <c r="G133" s="10">
        <f>'BA Fixed'!G133</f>
        <v>278.53220000000039</v>
      </c>
      <c r="H133" s="10">
        <f>'BA Fixed'!H133</f>
        <v>278.53220000000039</v>
      </c>
      <c r="I133" s="10">
        <f>'BA Fixed'!I133</f>
        <v>1015.2605000000015</v>
      </c>
      <c r="J133" s="10">
        <f>'BA Fixed'!J133</f>
        <v>709.08770000000095</v>
      </c>
      <c r="K133" s="10">
        <f>'BA Fixed'!K133</f>
        <v>709.08770000000095</v>
      </c>
      <c r="L133" s="10">
        <v>0</v>
      </c>
      <c r="M133" s="10">
        <v>100</v>
      </c>
      <c r="N133" s="10">
        <f>'BA Fixed'!L133</f>
        <v>33.71090100000005</v>
      </c>
      <c r="O133" s="10">
        <v>0</v>
      </c>
      <c r="P133" s="10">
        <v>95</v>
      </c>
      <c r="Q133" s="11">
        <f t="shared" si="5"/>
        <v>262.75767331233379</v>
      </c>
      <c r="X133" s="1">
        <f t="shared" si="4"/>
        <v>200</v>
      </c>
    </row>
    <row r="134" spans="1:24" x14ac:dyDescent="0.3">
      <c r="A134" s="1">
        <f t="shared" si="6"/>
        <v>2033</v>
      </c>
      <c r="B134" s="10">
        <f>'BA Fixed'!B134</f>
        <v>0.745</v>
      </c>
      <c r="C134" s="10">
        <v>0.68</v>
      </c>
      <c r="D134" s="10">
        <v>500</v>
      </c>
      <c r="E134" s="10">
        <f>'BA Fixed'!E134</f>
        <v>1473.4566000000023</v>
      </c>
      <c r="F134" s="10">
        <f>'BA Fixed'!F134</f>
        <v>449.69130000000058</v>
      </c>
      <c r="G134" s="10">
        <f>'BA Fixed'!G134</f>
        <v>278.53220000000039</v>
      </c>
      <c r="H134" s="10">
        <f>'BA Fixed'!H134</f>
        <v>278.53220000000039</v>
      </c>
      <c r="I134" s="10">
        <f>'BA Fixed'!I134</f>
        <v>1015.2605000000015</v>
      </c>
      <c r="J134" s="10">
        <f>'BA Fixed'!J134</f>
        <v>709.08770000000095</v>
      </c>
      <c r="K134" s="10">
        <f>'BA Fixed'!K134</f>
        <v>709.08770000000095</v>
      </c>
      <c r="L134" s="10">
        <v>0</v>
      </c>
      <c r="M134" s="10">
        <v>100</v>
      </c>
      <c r="N134" s="10">
        <f>'BA Fixed'!L134</f>
        <v>33.71090100000005</v>
      </c>
      <c r="O134" s="10">
        <v>0</v>
      </c>
      <c r="P134" s="10">
        <v>95</v>
      </c>
      <c r="Q134" s="11">
        <f t="shared" si="5"/>
        <v>262.75767331233379</v>
      </c>
      <c r="X134" s="1">
        <f t="shared" si="4"/>
        <v>200</v>
      </c>
    </row>
    <row r="135" spans="1:24" x14ac:dyDescent="0.3">
      <c r="A135" s="1">
        <f t="shared" si="6"/>
        <v>2034</v>
      </c>
      <c r="B135" s="10">
        <f>'BA Fixed'!B135</f>
        <v>0.745</v>
      </c>
      <c r="C135" s="10">
        <v>0.68</v>
      </c>
      <c r="D135" s="10">
        <v>500</v>
      </c>
      <c r="E135" s="10">
        <f>'BA Fixed'!E135</f>
        <v>1473.4566000000023</v>
      </c>
      <c r="F135" s="10">
        <f>'BA Fixed'!F135</f>
        <v>449.69130000000058</v>
      </c>
      <c r="G135" s="10">
        <f>'BA Fixed'!G135</f>
        <v>278.53220000000039</v>
      </c>
      <c r="H135" s="10">
        <f>'BA Fixed'!H135</f>
        <v>278.53220000000039</v>
      </c>
      <c r="I135" s="10">
        <f>'BA Fixed'!I135</f>
        <v>1015.2605000000015</v>
      </c>
      <c r="J135" s="10">
        <f>'BA Fixed'!J135</f>
        <v>709.08770000000095</v>
      </c>
      <c r="K135" s="10">
        <f>'BA Fixed'!K135</f>
        <v>709.08770000000095</v>
      </c>
      <c r="L135" s="10">
        <v>0</v>
      </c>
      <c r="M135" s="10">
        <v>100</v>
      </c>
      <c r="N135" s="10">
        <f>'BA Fixed'!L135</f>
        <v>33.71090100000005</v>
      </c>
      <c r="O135" s="10">
        <v>0</v>
      </c>
      <c r="P135" s="10">
        <v>95</v>
      </c>
      <c r="Q135" s="11">
        <f t="shared" si="5"/>
        <v>262.75767331233379</v>
      </c>
      <c r="X135" s="1">
        <f t="shared" si="4"/>
        <v>200</v>
      </c>
    </row>
    <row r="136" spans="1:24" x14ac:dyDescent="0.3">
      <c r="A136" s="1">
        <f t="shared" si="6"/>
        <v>2035</v>
      </c>
      <c r="B136" s="10">
        <f>'BA Fixed'!B136</f>
        <v>0.745</v>
      </c>
      <c r="C136" s="10">
        <v>0.68</v>
      </c>
      <c r="D136" s="10">
        <v>500</v>
      </c>
      <c r="E136" s="10">
        <f>'BA Fixed'!E136</f>
        <v>1473.4566000000023</v>
      </c>
      <c r="F136" s="10">
        <f>'BA Fixed'!F136</f>
        <v>449.69130000000058</v>
      </c>
      <c r="G136" s="10">
        <f>'BA Fixed'!G136</f>
        <v>278.53220000000039</v>
      </c>
      <c r="H136" s="10">
        <f>'BA Fixed'!H136</f>
        <v>278.53220000000039</v>
      </c>
      <c r="I136" s="10">
        <f>'BA Fixed'!I136</f>
        <v>1015.2605000000015</v>
      </c>
      <c r="J136" s="10">
        <f>'BA Fixed'!J136</f>
        <v>709.08770000000095</v>
      </c>
      <c r="K136" s="10">
        <f>'BA Fixed'!K136</f>
        <v>709.08770000000095</v>
      </c>
      <c r="L136" s="10">
        <v>0</v>
      </c>
      <c r="M136" s="10">
        <v>100</v>
      </c>
      <c r="N136" s="10">
        <f>'BA Fixed'!L136</f>
        <v>33.71090100000005</v>
      </c>
      <c r="O136" s="10">
        <v>0</v>
      </c>
      <c r="P136" s="10">
        <v>95</v>
      </c>
      <c r="Q136" s="11">
        <f t="shared" si="5"/>
        <v>262.75767331233379</v>
      </c>
      <c r="X136" s="1">
        <f t="shared" si="4"/>
        <v>200</v>
      </c>
    </row>
    <row r="137" spans="1:24" x14ac:dyDescent="0.3">
      <c r="A137" s="1">
        <f t="shared" si="6"/>
        <v>2036</v>
      </c>
      <c r="B137" s="10">
        <f>'BA Fixed'!B137</f>
        <v>0.745</v>
      </c>
      <c r="C137" s="10">
        <v>0.68</v>
      </c>
      <c r="D137" s="10">
        <v>500</v>
      </c>
      <c r="E137" s="10">
        <f>'BA Fixed'!E137</f>
        <v>1473.4566000000023</v>
      </c>
      <c r="F137" s="10">
        <f>'BA Fixed'!F137</f>
        <v>449.69130000000058</v>
      </c>
      <c r="G137" s="10">
        <f>'BA Fixed'!G137</f>
        <v>278.53220000000039</v>
      </c>
      <c r="H137" s="10">
        <f>'BA Fixed'!H137</f>
        <v>278.53220000000039</v>
      </c>
      <c r="I137" s="10">
        <f>'BA Fixed'!I137</f>
        <v>1015.2605000000015</v>
      </c>
      <c r="J137" s="10">
        <f>'BA Fixed'!J137</f>
        <v>709.08770000000095</v>
      </c>
      <c r="K137" s="10">
        <f>'BA Fixed'!K137</f>
        <v>709.08770000000095</v>
      </c>
      <c r="L137" s="10">
        <v>0</v>
      </c>
      <c r="M137" s="10">
        <v>100</v>
      </c>
      <c r="N137" s="10">
        <f>'BA Fixed'!L137</f>
        <v>33.71090100000005</v>
      </c>
      <c r="O137" s="10">
        <v>0</v>
      </c>
      <c r="P137" s="10">
        <v>95</v>
      </c>
      <c r="Q137" s="11">
        <f t="shared" si="5"/>
        <v>262.75767331233379</v>
      </c>
      <c r="X137" s="1">
        <f t="shared" si="4"/>
        <v>200</v>
      </c>
    </row>
    <row r="138" spans="1:24" x14ac:dyDescent="0.3">
      <c r="A138" s="1">
        <f t="shared" si="6"/>
        <v>2037</v>
      </c>
      <c r="B138" s="10">
        <f>'BA Fixed'!B138</f>
        <v>0.745</v>
      </c>
      <c r="C138" s="10">
        <v>0.68</v>
      </c>
      <c r="D138" s="10">
        <v>500</v>
      </c>
      <c r="E138" s="10">
        <f>'BA Fixed'!E138</f>
        <v>1473.4566000000023</v>
      </c>
      <c r="F138" s="10">
        <f>'BA Fixed'!F138</f>
        <v>449.69130000000058</v>
      </c>
      <c r="G138" s="10">
        <f>'BA Fixed'!G138</f>
        <v>278.53220000000039</v>
      </c>
      <c r="H138" s="10">
        <f>'BA Fixed'!H138</f>
        <v>278.53220000000039</v>
      </c>
      <c r="I138" s="10">
        <f>'BA Fixed'!I138</f>
        <v>1015.2605000000015</v>
      </c>
      <c r="J138" s="10">
        <f>'BA Fixed'!J138</f>
        <v>709.08770000000095</v>
      </c>
      <c r="K138" s="10">
        <f>'BA Fixed'!K138</f>
        <v>709.08770000000095</v>
      </c>
      <c r="L138" s="10">
        <v>0</v>
      </c>
      <c r="M138" s="10">
        <v>100</v>
      </c>
      <c r="N138" s="10">
        <f>'BA Fixed'!L138</f>
        <v>33.71090100000005</v>
      </c>
      <c r="O138" s="10">
        <v>0</v>
      </c>
      <c r="P138" s="10">
        <v>95</v>
      </c>
      <c r="Q138" s="11">
        <f t="shared" si="5"/>
        <v>262.75767331233379</v>
      </c>
      <c r="X138" s="1">
        <f t="shared" si="4"/>
        <v>200</v>
      </c>
    </row>
    <row r="139" spans="1:24" x14ac:dyDescent="0.3">
      <c r="A139" s="1">
        <f t="shared" si="6"/>
        <v>2038</v>
      </c>
      <c r="B139" s="10">
        <f>'BA Fixed'!B139</f>
        <v>0.745</v>
      </c>
      <c r="C139" s="10">
        <v>0.68</v>
      </c>
      <c r="D139" s="10">
        <v>500</v>
      </c>
      <c r="E139" s="10">
        <f>'BA Fixed'!E139</f>
        <v>1473.4566000000023</v>
      </c>
      <c r="F139" s="10">
        <f>'BA Fixed'!F139</f>
        <v>449.69130000000058</v>
      </c>
      <c r="G139" s="10">
        <f>'BA Fixed'!G139</f>
        <v>278.53220000000039</v>
      </c>
      <c r="H139" s="10">
        <f>'BA Fixed'!H139</f>
        <v>278.53220000000039</v>
      </c>
      <c r="I139" s="10">
        <f>'BA Fixed'!I139</f>
        <v>1015.2605000000015</v>
      </c>
      <c r="J139" s="10">
        <f>'BA Fixed'!J139</f>
        <v>709.08770000000095</v>
      </c>
      <c r="K139" s="10">
        <f>'BA Fixed'!K139</f>
        <v>709.08770000000095</v>
      </c>
      <c r="L139" s="10">
        <v>0</v>
      </c>
      <c r="M139" s="10">
        <v>100</v>
      </c>
      <c r="N139" s="10">
        <f>'BA Fixed'!L139</f>
        <v>33.71090100000005</v>
      </c>
      <c r="O139" s="10">
        <v>0</v>
      </c>
      <c r="P139" s="10">
        <v>95</v>
      </c>
      <c r="Q139" s="11">
        <f t="shared" si="5"/>
        <v>262.75767331233379</v>
      </c>
      <c r="X139" s="1">
        <f t="shared" si="4"/>
        <v>200</v>
      </c>
    </row>
    <row r="140" spans="1:24" x14ac:dyDescent="0.3">
      <c r="A140" s="1">
        <f t="shared" si="6"/>
        <v>2039</v>
      </c>
      <c r="B140" s="10">
        <f>'BA Fixed'!B140</f>
        <v>0.745</v>
      </c>
      <c r="C140" s="10">
        <v>0.68</v>
      </c>
      <c r="D140" s="10">
        <v>500</v>
      </c>
      <c r="E140" s="10">
        <f>'BA Fixed'!E140</f>
        <v>1473.4566000000023</v>
      </c>
      <c r="F140" s="10">
        <f>'BA Fixed'!F140</f>
        <v>449.69130000000058</v>
      </c>
      <c r="G140" s="10">
        <f>'BA Fixed'!G140</f>
        <v>278.53220000000039</v>
      </c>
      <c r="H140" s="10">
        <f>'BA Fixed'!H140</f>
        <v>278.53220000000039</v>
      </c>
      <c r="I140" s="10">
        <f>'BA Fixed'!I140</f>
        <v>1015.2605000000015</v>
      </c>
      <c r="J140" s="10">
        <f>'BA Fixed'!J140</f>
        <v>709.08770000000095</v>
      </c>
      <c r="K140" s="10">
        <f>'BA Fixed'!K140</f>
        <v>709.08770000000095</v>
      </c>
      <c r="L140" s="10">
        <v>0</v>
      </c>
      <c r="M140" s="10">
        <v>100</v>
      </c>
      <c r="N140" s="10">
        <f>'BA Fixed'!L140</f>
        <v>33.71090100000005</v>
      </c>
      <c r="O140" s="10">
        <v>0</v>
      </c>
      <c r="P140" s="10">
        <v>95</v>
      </c>
      <c r="Q140" s="11">
        <f t="shared" si="5"/>
        <v>262.75767331233379</v>
      </c>
      <c r="X140" s="1">
        <f t="shared" si="4"/>
        <v>200</v>
      </c>
    </row>
    <row r="141" spans="1:24" x14ac:dyDescent="0.3">
      <c r="A141" s="1">
        <f t="shared" si="6"/>
        <v>2040</v>
      </c>
      <c r="B141" s="10">
        <f>'BA Fixed'!B141</f>
        <v>0.745</v>
      </c>
      <c r="C141" s="10">
        <v>0.68</v>
      </c>
      <c r="D141" s="10">
        <v>500</v>
      </c>
      <c r="E141" s="10">
        <f>'BA Fixed'!E141</f>
        <v>1473.4566000000023</v>
      </c>
      <c r="F141" s="10">
        <f>'BA Fixed'!F141</f>
        <v>449.69130000000058</v>
      </c>
      <c r="G141" s="10">
        <f>'BA Fixed'!G141</f>
        <v>278.53220000000039</v>
      </c>
      <c r="H141" s="10">
        <f>'BA Fixed'!H141</f>
        <v>278.53220000000039</v>
      </c>
      <c r="I141" s="10">
        <f>'BA Fixed'!I141</f>
        <v>1015.2605000000015</v>
      </c>
      <c r="J141" s="10">
        <f>'BA Fixed'!J141</f>
        <v>709.08770000000095</v>
      </c>
      <c r="K141" s="10">
        <f>'BA Fixed'!K141</f>
        <v>709.08770000000095</v>
      </c>
      <c r="L141" s="10">
        <v>0</v>
      </c>
      <c r="M141" s="10">
        <v>100</v>
      </c>
      <c r="N141" s="10">
        <f>'BA Fixed'!L141</f>
        <v>33.71090100000005</v>
      </c>
      <c r="O141" s="10">
        <v>0</v>
      </c>
      <c r="P141" s="10">
        <v>95</v>
      </c>
      <c r="Q141" s="11">
        <f t="shared" si="5"/>
        <v>262.75767331233379</v>
      </c>
      <c r="X141" s="1">
        <f t="shared" si="4"/>
        <v>200</v>
      </c>
    </row>
    <row r="142" spans="1:24" x14ac:dyDescent="0.3">
      <c r="A142" s="1">
        <f t="shared" si="6"/>
        <v>2041</v>
      </c>
      <c r="B142" s="10">
        <f>'BA Fixed'!B142</f>
        <v>0.745</v>
      </c>
      <c r="C142" s="10">
        <v>0.68</v>
      </c>
      <c r="D142" s="10">
        <v>500</v>
      </c>
      <c r="E142" s="10">
        <f>'BA Fixed'!E142</f>
        <v>1473.4566000000023</v>
      </c>
      <c r="F142" s="10">
        <f>'BA Fixed'!F142</f>
        <v>449.69130000000058</v>
      </c>
      <c r="G142" s="10">
        <f>'BA Fixed'!G142</f>
        <v>278.53220000000039</v>
      </c>
      <c r="H142" s="10">
        <f>'BA Fixed'!H142</f>
        <v>278.53220000000039</v>
      </c>
      <c r="I142" s="10">
        <f>'BA Fixed'!I142</f>
        <v>1015.2605000000015</v>
      </c>
      <c r="J142" s="10">
        <f>'BA Fixed'!J142</f>
        <v>709.08770000000095</v>
      </c>
      <c r="K142" s="10">
        <f>'BA Fixed'!K142</f>
        <v>709.08770000000095</v>
      </c>
      <c r="L142" s="10">
        <v>0</v>
      </c>
      <c r="M142" s="10">
        <v>100</v>
      </c>
      <c r="N142" s="10">
        <f>'BA Fixed'!L142</f>
        <v>33.71090100000005</v>
      </c>
      <c r="O142" s="10">
        <v>0</v>
      </c>
      <c r="P142" s="10">
        <v>95</v>
      </c>
      <c r="Q142" s="11">
        <f t="shared" si="5"/>
        <v>262.75767331233379</v>
      </c>
      <c r="X142" s="1">
        <f t="shared" si="4"/>
        <v>200</v>
      </c>
    </row>
    <row r="143" spans="1:24" x14ac:dyDescent="0.3">
      <c r="A143" s="1">
        <f t="shared" si="6"/>
        <v>2042</v>
      </c>
      <c r="B143" s="10">
        <f>'BA Fixed'!B143</f>
        <v>0.745</v>
      </c>
      <c r="C143" s="10">
        <v>0.68</v>
      </c>
      <c r="D143" s="10">
        <v>500</v>
      </c>
      <c r="E143" s="10">
        <f>'BA Fixed'!E143</f>
        <v>1473.4566000000023</v>
      </c>
      <c r="F143" s="10">
        <f>'BA Fixed'!F143</f>
        <v>449.69130000000058</v>
      </c>
      <c r="G143" s="10">
        <f>'BA Fixed'!G143</f>
        <v>278.53220000000039</v>
      </c>
      <c r="H143" s="10">
        <f>'BA Fixed'!H143</f>
        <v>278.53220000000039</v>
      </c>
      <c r="I143" s="10">
        <f>'BA Fixed'!I143</f>
        <v>1015.2605000000015</v>
      </c>
      <c r="J143" s="10">
        <f>'BA Fixed'!J143</f>
        <v>709.08770000000095</v>
      </c>
      <c r="K143" s="10">
        <f>'BA Fixed'!K143</f>
        <v>709.08770000000095</v>
      </c>
      <c r="L143" s="10">
        <v>0</v>
      </c>
      <c r="M143" s="10">
        <v>100</v>
      </c>
      <c r="N143" s="10">
        <f>'BA Fixed'!L143</f>
        <v>33.71090100000005</v>
      </c>
      <c r="O143" s="10">
        <v>0</v>
      </c>
      <c r="P143" s="10">
        <v>95</v>
      </c>
      <c r="Q143" s="11">
        <f t="shared" si="5"/>
        <v>262.75767331233379</v>
      </c>
      <c r="X143" s="1">
        <f t="shared" si="4"/>
        <v>200</v>
      </c>
    </row>
    <row r="144" spans="1:24" x14ac:dyDescent="0.3">
      <c r="A144" s="1">
        <f t="shared" si="6"/>
        <v>2043</v>
      </c>
      <c r="B144" s="10">
        <f>'BA Fixed'!B144</f>
        <v>0.745</v>
      </c>
      <c r="C144" s="10">
        <v>0.68</v>
      </c>
      <c r="D144" s="10">
        <v>500</v>
      </c>
      <c r="E144" s="10">
        <f>'BA Fixed'!E144</f>
        <v>1473.4566000000023</v>
      </c>
      <c r="F144" s="10">
        <f>'BA Fixed'!F144</f>
        <v>449.69130000000058</v>
      </c>
      <c r="G144" s="10">
        <f>'BA Fixed'!G144</f>
        <v>278.53220000000039</v>
      </c>
      <c r="H144" s="10">
        <f>'BA Fixed'!H144</f>
        <v>278.53220000000039</v>
      </c>
      <c r="I144" s="10">
        <f>'BA Fixed'!I144</f>
        <v>1015.2605000000015</v>
      </c>
      <c r="J144" s="10">
        <f>'BA Fixed'!J144</f>
        <v>709.08770000000095</v>
      </c>
      <c r="K144" s="10">
        <f>'BA Fixed'!K144</f>
        <v>709.08770000000095</v>
      </c>
      <c r="L144" s="10">
        <v>0</v>
      </c>
      <c r="M144" s="10">
        <v>100</v>
      </c>
      <c r="N144" s="10">
        <f>'BA Fixed'!L144</f>
        <v>33.71090100000005</v>
      </c>
      <c r="O144" s="10">
        <v>0</v>
      </c>
      <c r="P144" s="10">
        <v>95</v>
      </c>
      <c r="Q144" s="11">
        <f t="shared" si="5"/>
        <v>262.75767331233379</v>
      </c>
      <c r="X144" s="1">
        <f t="shared" si="4"/>
        <v>200</v>
      </c>
    </row>
    <row r="145" spans="1:24" x14ac:dyDescent="0.3">
      <c r="A145" s="1">
        <f t="shared" si="6"/>
        <v>2044</v>
      </c>
      <c r="B145" s="10">
        <f>'BA Fixed'!B145</f>
        <v>0.745</v>
      </c>
      <c r="C145" s="10">
        <v>0.68</v>
      </c>
      <c r="D145" s="10">
        <v>500</v>
      </c>
      <c r="E145" s="10">
        <f>'BA Fixed'!E145</f>
        <v>1473.4566000000023</v>
      </c>
      <c r="F145" s="10">
        <f>'BA Fixed'!F145</f>
        <v>449.69130000000058</v>
      </c>
      <c r="G145" s="10">
        <f>'BA Fixed'!G145</f>
        <v>278.53220000000039</v>
      </c>
      <c r="H145" s="10">
        <f>'BA Fixed'!H145</f>
        <v>278.53220000000039</v>
      </c>
      <c r="I145" s="10">
        <f>'BA Fixed'!I145</f>
        <v>1015.2605000000015</v>
      </c>
      <c r="J145" s="10">
        <f>'BA Fixed'!J145</f>
        <v>709.08770000000095</v>
      </c>
      <c r="K145" s="10">
        <f>'BA Fixed'!K145</f>
        <v>709.08770000000095</v>
      </c>
      <c r="L145" s="10">
        <v>0</v>
      </c>
      <c r="M145" s="10">
        <v>100</v>
      </c>
      <c r="N145" s="10">
        <f>'BA Fixed'!L145</f>
        <v>33.71090100000005</v>
      </c>
      <c r="O145" s="10">
        <v>0</v>
      </c>
      <c r="P145" s="10">
        <v>95</v>
      </c>
      <c r="Q145" s="11">
        <f t="shared" si="5"/>
        <v>262.75767331233379</v>
      </c>
      <c r="X145" s="1">
        <f t="shared" si="4"/>
        <v>200</v>
      </c>
    </row>
    <row r="146" spans="1:24" x14ac:dyDescent="0.3">
      <c r="A146" s="1">
        <f t="shared" si="6"/>
        <v>2045</v>
      </c>
      <c r="B146" s="10">
        <f>'BA Fixed'!B146</f>
        <v>0.745</v>
      </c>
      <c r="C146" s="10">
        <v>0.68</v>
      </c>
      <c r="D146" s="10">
        <v>500</v>
      </c>
      <c r="E146" s="10">
        <f>'BA Fixed'!E146</f>
        <v>1473.4566000000023</v>
      </c>
      <c r="F146" s="10">
        <f>'BA Fixed'!F146</f>
        <v>449.69130000000058</v>
      </c>
      <c r="G146" s="10">
        <f>'BA Fixed'!G146</f>
        <v>278.53220000000039</v>
      </c>
      <c r="H146" s="10">
        <f>'BA Fixed'!H146</f>
        <v>278.53220000000039</v>
      </c>
      <c r="I146" s="10">
        <f>'BA Fixed'!I146</f>
        <v>1015.2605000000015</v>
      </c>
      <c r="J146" s="10">
        <f>'BA Fixed'!J146</f>
        <v>709.08770000000095</v>
      </c>
      <c r="K146" s="10">
        <f>'BA Fixed'!K146</f>
        <v>709.08770000000095</v>
      </c>
      <c r="L146" s="10">
        <v>0</v>
      </c>
      <c r="M146" s="10">
        <v>100</v>
      </c>
      <c r="N146" s="10">
        <f>'BA Fixed'!L146</f>
        <v>33.71090100000005</v>
      </c>
      <c r="O146" s="10">
        <v>0</v>
      </c>
      <c r="P146" s="10">
        <v>95</v>
      </c>
      <c r="Q146" s="11">
        <f t="shared" si="5"/>
        <v>262.75767331233379</v>
      </c>
      <c r="X146" s="1">
        <f t="shared" si="4"/>
        <v>200</v>
      </c>
    </row>
    <row r="147" spans="1:24" x14ac:dyDescent="0.3">
      <c r="A147" s="1">
        <f t="shared" si="6"/>
        <v>2046</v>
      </c>
      <c r="B147" s="10">
        <f>'BA Fixed'!B147</f>
        <v>0.745</v>
      </c>
      <c r="C147" s="10">
        <v>0.68</v>
      </c>
      <c r="D147" s="10">
        <v>500</v>
      </c>
      <c r="E147" s="10">
        <f>'BA Fixed'!E147</f>
        <v>1473.4566000000023</v>
      </c>
      <c r="F147" s="10">
        <f>'BA Fixed'!F147</f>
        <v>449.69130000000058</v>
      </c>
      <c r="G147" s="10">
        <f>'BA Fixed'!G147</f>
        <v>278.53220000000039</v>
      </c>
      <c r="H147" s="10">
        <f>'BA Fixed'!H147</f>
        <v>278.53220000000039</v>
      </c>
      <c r="I147" s="10">
        <f>'BA Fixed'!I147</f>
        <v>1015.2605000000015</v>
      </c>
      <c r="J147" s="10">
        <f>'BA Fixed'!J147</f>
        <v>709.08770000000095</v>
      </c>
      <c r="K147" s="10">
        <f>'BA Fixed'!K147</f>
        <v>709.08770000000095</v>
      </c>
      <c r="L147" s="10">
        <v>0</v>
      </c>
      <c r="M147" s="10">
        <v>100</v>
      </c>
      <c r="N147" s="10">
        <f>'BA Fixed'!L147</f>
        <v>33.71090100000005</v>
      </c>
      <c r="O147" s="10">
        <v>0</v>
      </c>
      <c r="P147" s="10">
        <v>95</v>
      </c>
      <c r="Q147" s="11">
        <f t="shared" si="5"/>
        <v>262.75767331233379</v>
      </c>
      <c r="X147" s="1">
        <f t="shared" si="4"/>
        <v>200</v>
      </c>
    </row>
    <row r="148" spans="1:24" x14ac:dyDescent="0.3">
      <c r="A148" s="1">
        <f t="shared" si="6"/>
        <v>2047</v>
      </c>
      <c r="B148" s="10">
        <f>'BA Fixed'!B148</f>
        <v>0.745</v>
      </c>
      <c r="C148" s="10">
        <v>0.68</v>
      </c>
      <c r="D148" s="10">
        <v>500</v>
      </c>
      <c r="E148" s="10">
        <f>'BA Fixed'!E148</f>
        <v>1473.4566000000023</v>
      </c>
      <c r="F148" s="10">
        <f>'BA Fixed'!F148</f>
        <v>449.69130000000058</v>
      </c>
      <c r="G148" s="10">
        <f>'BA Fixed'!G148</f>
        <v>278.53220000000039</v>
      </c>
      <c r="H148" s="10">
        <f>'BA Fixed'!H148</f>
        <v>278.53220000000039</v>
      </c>
      <c r="I148" s="10">
        <f>'BA Fixed'!I148</f>
        <v>1015.2605000000015</v>
      </c>
      <c r="J148" s="10">
        <f>'BA Fixed'!J148</f>
        <v>709.08770000000095</v>
      </c>
      <c r="K148" s="10">
        <f>'BA Fixed'!K148</f>
        <v>709.08770000000095</v>
      </c>
      <c r="L148" s="10">
        <v>0</v>
      </c>
      <c r="M148" s="10">
        <v>100</v>
      </c>
      <c r="N148" s="10">
        <f>'BA Fixed'!L148</f>
        <v>33.71090100000005</v>
      </c>
      <c r="O148" s="10">
        <v>0</v>
      </c>
      <c r="P148" s="10">
        <v>95</v>
      </c>
      <c r="Q148" s="11">
        <f t="shared" si="5"/>
        <v>262.75767331233379</v>
      </c>
      <c r="X148" s="1">
        <f t="shared" si="4"/>
        <v>200</v>
      </c>
    </row>
    <row r="149" spans="1:24" x14ac:dyDescent="0.3">
      <c r="A149" s="1">
        <f t="shared" si="6"/>
        <v>2048</v>
      </c>
      <c r="B149" s="10">
        <f>'BA Fixed'!B149</f>
        <v>0.745</v>
      </c>
      <c r="C149" s="10">
        <v>0.68</v>
      </c>
      <c r="D149" s="10">
        <v>500</v>
      </c>
      <c r="E149" s="10">
        <f>'BA Fixed'!E149</f>
        <v>1473.4566000000023</v>
      </c>
      <c r="F149" s="10">
        <f>'BA Fixed'!F149</f>
        <v>449.69130000000058</v>
      </c>
      <c r="G149" s="10">
        <f>'BA Fixed'!G149</f>
        <v>278.53220000000039</v>
      </c>
      <c r="H149" s="10">
        <f>'BA Fixed'!H149</f>
        <v>278.53220000000039</v>
      </c>
      <c r="I149" s="10">
        <f>'BA Fixed'!I149</f>
        <v>1015.2605000000015</v>
      </c>
      <c r="J149" s="10">
        <f>'BA Fixed'!J149</f>
        <v>709.08770000000095</v>
      </c>
      <c r="K149" s="10">
        <f>'BA Fixed'!K149</f>
        <v>709.08770000000095</v>
      </c>
      <c r="L149" s="10">
        <v>0</v>
      </c>
      <c r="M149" s="10">
        <v>100</v>
      </c>
      <c r="N149" s="10">
        <f>'BA Fixed'!L149</f>
        <v>33.71090100000005</v>
      </c>
      <c r="O149" s="10">
        <v>0</v>
      </c>
      <c r="P149" s="10">
        <v>95</v>
      </c>
      <c r="Q149" s="11">
        <f t="shared" si="5"/>
        <v>262.75767331233379</v>
      </c>
      <c r="X149" s="1">
        <f t="shared" si="4"/>
        <v>200</v>
      </c>
    </row>
    <row r="150" spans="1:24" x14ac:dyDescent="0.3">
      <c r="A150" s="1">
        <f t="shared" si="6"/>
        <v>2049</v>
      </c>
      <c r="B150" s="10">
        <f>'BA Fixed'!B150</f>
        <v>0.745</v>
      </c>
      <c r="C150" s="10">
        <v>0.68</v>
      </c>
      <c r="D150" s="10">
        <v>500</v>
      </c>
      <c r="E150" s="10">
        <f>'BA Fixed'!E150</f>
        <v>1473.4566000000023</v>
      </c>
      <c r="F150" s="10">
        <f>'BA Fixed'!F150</f>
        <v>449.69130000000058</v>
      </c>
      <c r="G150" s="10">
        <f>'BA Fixed'!G150</f>
        <v>278.53220000000039</v>
      </c>
      <c r="H150" s="10">
        <f>'BA Fixed'!H150</f>
        <v>278.53220000000039</v>
      </c>
      <c r="I150" s="10">
        <f>'BA Fixed'!I150</f>
        <v>1015.2605000000015</v>
      </c>
      <c r="J150" s="10">
        <f>'BA Fixed'!J150</f>
        <v>709.08770000000095</v>
      </c>
      <c r="K150" s="10">
        <f>'BA Fixed'!K150</f>
        <v>709.08770000000095</v>
      </c>
      <c r="L150" s="10">
        <v>0</v>
      </c>
      <c r="M150" s="10">
        <v>100</v>
      </c>
      <c r="N150" s="10">
        <f>'BA Fixed'!L150</f>
        <v>33.71090100000005</v>
      </c>
      <c r="O150" s="10">
        <v>0</v>
      </c>
      <c r="P150" s="10">
        <v>95</v>
      </c>
      <c r="Q150" s="11">
        <f t="shared" si="5"/>
        <v>262.75767331233379</v>
      </c>
      <c r="X150" s="1">
        <f t="shared" si="4"/>
        <v>200</v>
      </c>
    </row>
    <row r="151" spans="1:24" x14ac:dyDescent="0.3">
      <c r="A151" s="1">
        <f t="shared" si="6"/>
        <v>2050</v>
      </c>
      <c r="B151" s="10">
        <f>'BA Fixed'!B151</f>
        <v>0.745</v>
      </c>
      <c r="C151" s="10">
        <v>0.68</v>
      </c>
      <c r="D151" s="10">
        <v>500</v>
      </c>
      <c r="E151" s="10">
        <f>'BA Fixed'!E151</f>
        <v>1473.4566000000023</v>
      </c>
      <c r="F151" s="10">
        <f>'BA Fixed'!F151</f>
        <v>449.69130000000058</v>
      </c>
      <c r="G151" s="10">
        <f>'BA Fixed'!G151</f>
        <v>278.53220000000039</v>
      </c>
      <c r="H151" s="10">
        <f>'BA Fixed'!H151</f>
        <v>278.53220000000039</v>
      </c>
      <c r="I151" s="10">
        <f>'BA Fixed'!I151</f>
        <v>1015.2605000000015</v>
      </c>
      <c r="J151" s="10">
        <f>'BA Fixed'!J151</f>
        <v>709.08770000000095</v>
      </c>
      <c r="K151" s="10">
        <f>'BA Fixed'!K151</f>
        <v>709.08770000000095</v>
      </c>
      <c r="L151" s="10">
        <v>0</v>
      </c>
      <c r="M151" s="10">
        <v>100</v>
      </c>
      <c r="N151" s="10">
        <f>'BA Fixed'!L151</f>
        <v>33.71090100000005</v>
      </c>
      <c r="O151" s="10">
        <v>0</v>
      </c>
      <c r="P151" s="10">
        <v>95</v>
      </c>
      <c r="Q151" s="11">
        <f t="shared" si="5"/>
        <v>262.75767331233379</v>
      </c>
      <c r="X151" s="1">
        <f t="shared" si="4"/>
        <v>200</v>
      </c>
    </row>
    <row r="152" spans="1:24" x14ac:dyDescent="0.3">
      <c r="A152" s="1">
        <f t="shared" si="6"/>
        <v>2051</v>
      </c>
      <c r="B152" s="10">
        <f>'BA Fixed'!B152</f>
        <v>0.745</v>
      </c>
      <c r="C152" s="10">
        <v>0.68</v>
      </c>
      <c r="D152" s="10">
        <v>500</v>
      </c>
      <c r="E152" s="10">
        <f>'BA Fixed'!E152</f>
        <v>1473.4566000000023</v>
      </c>
      <c r="F152" s="10">
        <f>'BA Fixed'!F152</f>
        <v>449.69130000000058</v>
      </c>
      <c r="G152" s="10">
        <f>'BA Fixed'!G152</f>
        <v>278.53220000000039</v>
      </c>
      <c r="H152" s="10">
        <f>'BA Fixed'!H152</f>
        <v>278.53220000000039</v>
      </c>
      <c r="I152" s="10">
        <f>'BA Fixed'!I152</f>
        <v>1015.2605000000015</v>
      </c>
      <c r="J152" s="10">
        <f>'BA Fixed'!J152</f>
        <v>709.08770000000095</v>
      </c>
      <c r="K152" s="10">
        <f>'BA Fixed'!K152</f>
        <v>709.08770000000095</v>
      </c>
      <c r="L152" s="10">
        <v>0</v>
      </c>
      <c r="M152" s="10">
        <v>100</v>
      </c>
      <c r="N152" s="10">
        <f>'BA Fixed'!L152</f>
        <v>33.71090100000005</v>
      </c>
      <c r="O152" s="10">
        <v>0</v>
      </c>
      <c r="P152" s="10">
        <v>95</v>
      </c>
      <c r="Q152" s="11">
        <f t="shared" si="5"/>
        <v>262.75767331233379</v>
      </c>
      <c r="X152" s="1">
        <f t="shared" si="4"/>
        <v>200</v>
      </c>
    </row>
    <row r="153" spans="1:24" x14ac:dyDescent="0.3">
      <c r="A153" s="1">
        <f t="shared" si="6"/>
        <v>2052</v>
      </c>
      <c r="B153" s="10">
        <f>'BA Fixed'!B153</f>
        <v>0.745</v>
      </c>
      <c r="C153" s="10">
        <v>0.68</v>
      </c>
      <c r="D153" s="10">
        <v>500</v>
      </c>
      <c r="E153" s="10">
        <f>'BA Fixed'!E153</f>
        <v>1473.4566000000023</v>
      </c>
      <c r="F153" s="10">
        <f>'BA Fixed'!F153</f>
        <v>449.69130000000058</v>
      </c>
      <c r="G153" s="10">
        <f>'BA Fixed'!G153</f>
        <v>278.53220000000039</v>
      </c>
      <c r="H153" s="10">
        <f>'BA Fixed'!H153</f>
        <v>278.53220000000039</v>
      </c>
      <c r="I153" s="10">
        <f>'BA Fixed'!I153</f>
        <v>1015.2605000000015</v>
      </c>
      <c r="J153" s="10">
        <f>'BA Fixed'!J153</f>
        <v>709.08770000000095</v>
      </c>
      <c r="K153" s="10">
        <f>'BA Fixed'!K153</f>
        <v>709.08770000000095</v>
      </c>
      <c r="L153" s="10">
        <v>0</v>
      </c>
      <c r="M153" s="10">
        <v>100</v>
      </c>
      <c r="N153" s="10">
        <f>'BA Fixed'!L153</f>
        <v>33.71090100000005</v>
      </c>
      <c r="O153" s="10">
        <v>0</v>
      </c>
      <c r="P153" s="10">
        <v>95</v>
      </c>
      <c r="Q153" s="11">
        <f t="shared" si="5"/>
        <v>262.75767331233379</v>
      </c>
      <c r="X153" s="1">
        <f t="shared" si="4"/>
        <v>200</v>
      </c>
    </row>
    <row r="154" spans="1:24" x14ac:dyDescent="0.3">
      <c r="A154" s="1">
        <f t="shared" si="6"/>
        <v>2053</v>
      </c>
      <c r="B154" s="10">
        <f>'BA Fixed'!B154</f>
        <v>0.745</v>
      </c>
      <c r="C154" s="10">
        <v>0.68</v>
      </c>
      <c r="D154" s="10">
        <v>500</v>
      </c>
      <c r="E154" s="10">
        <f>'BA Fixed'!E154</f>
        <v>1473.4566000000023</v>
      </c>
      <c r="F154" s="10">
        <f>'BA Fixed'!F154</f>
        <v>449.69130000000058</v>
      </c>
      <c r="G154" s="10">
        <f>'BA Fixed'!G154</f>
        <v>278.53220000000039</v>
      </c>
      <c r="H154" s="10">
        <f>'BA Fixed'!H154</f>
        <v>278.53220000000039</v>
      </c>
      <c r="I154" s="10">
        <f>'BA Fixed'!I154</f>
        <v>1015.2605000000015</v>
      </c>
      <c r="J154" s="10">
        <f>'BA Fixed'!J154</f>
        <v>709.08770000000095</v>
      </c>
      <c r="K154" s="10">
        <f>'BA Fixed'!K154</f>
        <v>709.08770000000095</v>
      </c>
      <c r="L154" s="10">
        <v>0</v>
      </c>
      <c r="M154" s="10">
        <v>100</v>
      </c>
      <c r="N154" s="10">
        <f>'BA Fixed'!L154</f>
        <v>33.71090100000005</v>
      </c>
      <c r="O154" s="10">
        <v>0</v>
      </c>
      <c r="P154" s="10">
        <v>95</v>
      </c>
      <c r="Q154" s="11">
        <f t="shared" si="5"/>
        <v>262.75767331233379</v>
      </c>
      <c r="X154" s="1">
        <f t="shared" si="4"/>
        <v>200</v>
      </c>
    </row>
    <row r="155" spans="1:24" x14ac:dyDescent="0.3">
      <c r="A155" s="1">
        <f t="shared" si="6"/>
        <v>2054</v>
      </c>
      <c r="B155" s="10">
        <f>'BA Fixed'!B155</f>
        <v>0.745</v>
      </c>
      <c r="C155" s="10">
        <v>0.68</v>
      </c>
      <c r="D155" s="10">
        <v>500</v>
      </c>
      <c r="E155" s="10">
        <f>'BA Fixed'!E155</f>
        <v>1473.4566000000023</v>
      </c>
      <c r="F155" s="10">
        <f>'BA Fixed'!F155</f>
        <v>449.69130000000058</v>
      </c>
      <c r="G155" s="10">
        <f>'BA Fixed'!G155</f>
        <v>278.53220000000039</v>
      </c>
      <c r="H155" s="10">
        <f>'BA Fixed'!H155</f>
        <v>278.53220000000039</v>
      </c>
      <c r="I155" s="10">
        <f>'BA Fixed'!I155</f>
        <v>1015.2605000000015</v>
      </c>
      <c r="J155" s="10">
        <f>'BA Fixed'!J155</f>
        <v>709.08770000000095</v>
      </c>
      <c r="K155" s="10">
        <f>'BA Fixed'!K155</f>
        <v>709.08770000000095</v>
      </c>
      <c r="L155" s="10">
        <v>0</v>
      </c>
      <c r="M155" s="10">
        <v>100</v>
      </c>
      <c r="N155" s="10">
        <f>'BA Fixed'!L155</f>
        <v>33.71090100000005</v>
      </c>
      <c r="O155" s="10">
        <v>0</v>
      </c>
      <c r="P155" s="10">
        <v>95</v>
      </c>
      <c r="Q155" s="11">
        <f t="shared" si="5"/>
        <v>262.75767331233379</v>
      </c>
      <c r="X155" s="1">
        <f t="shared" si="4"/>
        <v>200</v>
      </c>
    </row>
    <row r="156" spans="1:24" x14ac:dyDescent="0.3">
      <c r="A156" s="1">
        <f t="shared" si="6"/>
        <v>2055</v>
      </c>
      <c r="B156" s="10">
        <f>'BA Fixed'!B156</f>
        <v>0.745</v>
      </c>
      <c r="C156" s="10">
        <v>0.68</v>
      </c>
      <c r="D156" s="10">
        <v>500</v>
      </c>
      <c r="E156" s="10">
        <f>'BA Fixed'!E156</f>
        <v>1473.4566000000023</v>
      </c>
      <c r="F156" s="10">
        <f>'BA Fixed'!F156</f>
        <v>449.69130000000058</v>
      </c>
      <c r="G156" s="10">
        <f>'BA Fixed'!G156</f>
        <v>278.53220000000039</v>
      </c>
      <c r="H156" s="10">
        <f>'BA Fixed'!H156</f>
        <v>278.53220000000039</v>
      </c>
      <c r="I156" s="10">
        <f>'BA Fixed'!I156</f>
        <v>1015.2605000000015</v>
      </c>
      <c r="J156" s="10">
        <f>'BA Fixed'!J156</f>
        <v>709.08770000000095</v>
      </c>
      <c r="K156" s="10">
        <f>'BA Fixed'!K156</f>
        <v>709.08770000000095</v>
      </c>
      <c r="L156" s="10">
        <v>0</v>
      </c>
      <c r="M156" s="10">
        <v>100</v>
      </c>
      <c r="N156" s="10">
        <f>'BA Fixed'!L156</f>
        <v>33.71090100000005</v>
      </c>
      <c r="O156" s="10">
        <v>0</v>
      </c>
      <c r="P156" s="10">
        <v>95</v>
      </c>
      <c r="Q156" s="11">
        <f t="shared" si="5"/>
        <v>262.75767331233379</v>
      </c>
      <c r="X156" s="1">
        <f t="shared" si="4"/>
        <v>200</v>
      </c>
    </row>
    <row r="157" spans="1:24" x14ac:dyDescent="0.3">
      <c r="A157" s="1">
        <f t="shared" si="6"/>
        <v>2056</v>
      </c>
      <c r="B157" s="10">
        <f>'BA Fixed'!B157</f>
        <v>0.745</v>
      </c>
      <c r="C157" s="10">
        <v>0.68</v>
      </c>
      <c r="D157" s="10">
        <v>500</v>
      </c>
      <c r="E157" s="10">
        <f>'BA Fixed'!E157</f>
        <v>1473.4566000000023</v>
      </c>
      <c r="F157" s="10">
        <f>'BA Fixed'!F157</f>
        <v>449.69130000000058</v>
      </c>
      <c r="G157" s="10">
        <f>'BA Fixed'!G157</f>
        <v>278.53220000000039</v>
      </c>
      <c r="H157" s="10">
        <f>'BA Fixed'!H157</f>
        <v>278.53220000000039</v>
      </c>
      <c r="I157" s="10">
        <f>'BA Fixed'!I157</f>
        <v>1015.2605000000015</v>
      </c>
      <c r="J157" s="10">
        <f>'BA Fixed'!J157</f>
        <v>709.08770000000095</v>
      </c>
      <c r="K157" s="10">
        <f>'BA Fixed'!K157</f>
        <v>709.08770000000095</v>
      </c>
      <c r="L157" s="10">
        <v>0</v>
      </c>
      <c r="M157" s="10">
        <v>100</v>
      </c>
      <c r="N157" s="10">
        <f>'BA Fixed'!L157</f>
        <v>33.71090100000005</v>
      </c>
      <c r="O157" s="10">
        <v>0</v>
      </c>
      <c r="P157" s="10">
        <v>95</v>
      </c>
      <c r="Q157" s="11">
        <f t="shared" si="5"/>
        <v>262.75767331233379</v>
      </c>
      <c r="X157" s="1">
        <f t="shared" si="4"/>
        <v>200</v>
      </c>
    </row>
    <row r="158" spans="1:24" x14ac:dyDescent="0.3">
      <c r="A158" s="1">
        <f t="shared" si="6"/>
        <v>2057</v>
      </c>
      <c r="B158" s="10">
        <f>'BA Fixed'!B158</f>
        <v>0.745</v>
      </c>
      <c r="C158" s="10">
        <v>0.68</v>
      </c>
      <c r="D158" s="10">
        <v>500</v>
      </c>
      <c r="E158" s="10">
        <f>'BA Fixed'!E158</f>
        <v>1473.4566000000023</v>
      </c>
      <c r="F158" s="10">
        <f>'BA Fixed'!F158</f>
        <v>449.69130000000058</v>
      </c>
      <c r="G158" s="10">
        <f>'BA Fixed'!G158</f>
        <v>278.53220000000039</v>
      </c>
      <c r="H158" s="10">
        <f>'BA Fixed'!H158</f>
        <v>278.53220000000039</v>
      </c>
      <c r="I158" s="10">
        <f>'BA Fixed'!I158</f>
        <v>1015.2605000000015</v>
      </c>
      <c r="J158" s="10">
        <f>'BA Fixed'!J158</f>
        <v>709.08770000000095</v>
      </c>
      <c r="K158" s="10">
        <f>'BA Fixed'!K158</f>
        <v>709.08770000000095</v>
      </c>
      <c r="L158" s="10">
        <v>0</v>
      </c>
      <c r="M158" s="10">
        <v>100</v>
      </c>
      <c r="N158" s="10">
        <f>'BA Fixed'!L158</f>
        <v>33.71090100000005</v>
      </c>
      <c r="O158" s="10">
        <v>0</v>
      </c>
      <c r="P158" s="10">
        <v>95</v>
      </c>
      <c r="Q158" s="11">
        <f t="shared" si="5"/>
        <v>262.75767331233379</v>
      </c>
      <c r="X158" s="1">
        <f t="shared" si="4"/>
        <v>200</v>
      </c>
    </row>
    <row r="159" spans="1:24" x14ac:dyDescent="0.3">
      <c r="A159" s="1">
        <f t="shared" si="6"/>
        <v>2058</v>
      </c>
      <c r="B159" s="10">
        <f>'BA Fixed'!B159</f>
        <v>0.745</v>
      </c>
      <c r="C159" s="10">
        <v>0.68</v>
      </c>
      <c r="D159" s="10">
        <v>500</v>
      </c>
      <c r="E159" s="10">
        <f>'BA Fixed'!E159</f>
        <v>1473.4566000000023</v>
      </c>
      <c r="F159" s="10">
        <f>'BA Fixed'!F159</f>
        <v>449.69130000000058</v>
      </c>
      <c r="G159" s="10">
        <f>'BA Fixed'!G159</f>
        <v>278.53220000000039</v>
      </c>
      <c r="H159" s="10">
        <f>'BA Fixed'!H159</f>
        <v>278.53220000000039</v>
      </c>
      <c r="I159" s="10">
        <f>'BA Fixed'!I159</f>
        <v>1015.2605000000015</v>
      </c>
      <c r="J159" s="10">
        <f>'BA Fixed'!J159</f>
        <v>709.08770000000095</v>
      </c>
      <c r="K159" s="10">
        <f>'BA Fixed'!K159</f>
        <v>709.08770000000095</v>
      </c>
      <c r="L159" s="10">
        <v>0</v>
      </c>
      <c r="M159" s="10">
        <v>100</v>
      </c>
      <c r="N159" s="10">
        <f>'BA Fixed'!L159</f>
        <v>33.71090100000005</v>
      </c>
      <c r="O159" s="10">
        <v>0</v>
      </c>
      <c r="P159" s="10">
        <v>95</v>
      </c>
      <c r="Q159" s="11">
        <f t="shared" si="5"/>
        <v>262.75767331233379</v>
      </c>
      <c r="X159" s="1">
        <f t="shared" si="4"/>
        <v>200</v>
      </c>
    </row>
    <row r="160" spans="1:24" x14ac:dyDescent="0.3">
      <c r="A160" s="1">
        <f t="shared" si="6"/>
        <v>2059</v>
      </c>
      <c r="B160" s="10">
        <f>'BA Fixed'!B160</f>
        <v>0.745</v>
      </c>
      <c r="C160" s="10">
        <v>0.68</v>
      </c>
      <c r="D160" s="10">
        <v>500</v>
      </c>
      <c r="E160" s="10">
        <f>'BA Fixed'!E160</f>
        <v>1473.4566000000023</v>
      </c>
      <c r="F160" s="10">
        <f>'BA Fixed'!F160</f>
        <v>449.69130000000058</v>
      </c>
      <c r="G160" s="10">
        <f>'BA Fixed'!G160</f>
        <v>278.53220000000039</v>
      </c>
      <c r="H160" s="10">
        <f>'BA Fixed'!H160</f>
        <v>278.53220000000039</v>
      </c>
      <c r="I160" s="10">
        <f>'BA Fixed'!I160</f>
        <v>1015.2605000000015</v>
      </c>
      <c r="J160" s="10">
        <f>'BA Fixed'!J160</f>
        <v>709.08770000000095</v>
      </c>
      <c r="K160" s="10">
        <f>'BA Fixed'!K160</f>
        <v>709.08770000000095</v>
      </c>
      <c r="L160" s="10">
        <v>0</v>
      </c>
      <c r="M160" s="10">
        <v>100</v>
      </c>
      <c r="N160" s="10">
        <f>'BA Fixed'!L160</f>
        <v>33.71090100000005</v>
      </c>
      <c r="O160" s="10">
        <v>0</v>
      </c>
      <c r="P160" s="10">
        <v>95</v>
      </c>
      <c r="Q160" s="11">
        <f t="shared" si="5"/>
        <v>262.75767331233379</v>
      </c>
      <c r="X160" s="1">
        <f t="shared" si="4"/>
        <v>200</v>
      </c>
    </row>
    <row r="161" spans="1:24" x14ac:dyDescent="0.3">
      <c r="A161" s="1">
        <f t="shared" si="6"/>
        <v>2060</v>
      </c>
      <c r="B161" s="10">
        <f>'BA Fixed'!B161</f>
        <v>0.745</v>
      </c>
      <c r="C161" s="10">
        <v>0.68</v>
      </c>
      <c r="D161" s="10">
        <v>500</v>
      </c>
      <c r="E161" s="10">
        <f>'BA Fixed'!E161</f>
        <v>1473.4566000000023</v>
      </c>
      <c r="F161" s="10">
        <f>'BA Fixed'!F161</f>
        <v>449.69130000000058</v>
      </c>
      <c r="G161" s="10">
        <f>'BA Fixed'!G161</f>
        <v>278.53220000000039</v>
      </c>
      <c r="H161" s="10">
        <f>'BA Fixed'!H161</f>
        <v>278.53220000000039</v>
      </c>
      <c r="I161" s="10">
        <f>'BA Fixed'!I161</f>
        <v>1015.2605000000015</v>
      </c>
      <c r="J161" s="10">
        <f>'BA Fixed'!J161</f>
        <v>709.08770000000095</v>
      </c>
      <c r="K161" s="10">
        <f>'BA Fixed'!K161</f>
        <v>709.08770000000095</v>
      </c>
      <c r="L161" s="10">
        <v>0</v>
      </c>
      <c r="M161" s="10">
        <v>100</v>
      </c>
      <c r="N161" s="10">
        <f>'BA Fixed'!L161</f>
        <v>33.71090100000005</v>
      </c>
      <c r="O161" s="10">
        <v>0</v>
      </c>
      <c r="P161" s="10">
        <v>95</v>
      </c>
      <c r="Q161" s="11">
        <f t="shared" si="5"/>
        <v>262.75767331233379</v>
      </c>
      <c r="X161" s="1">
        <f t="shared" si="4"/>
        <v>200</v>
      </c>
    </row>
    <row r="162" spans="1:24" x14ac:dyDescent="0.3">
      <c r="A162" s="1">
        <f t="shared" si="6"/>
        <v>2061</v>
      </c>
      <c r="B162" s="10">
        <f>'BA Fixed'!B162</f>
        <v>0.745</v>
      </c>
      <c r="C162" s="10">
        <v>0.68</v>
      </c>
      <c r="D162" s="10">
        <v>500</v>
      </c>
      <c r="E162" s="10">
        <f>'BA Fixed'!E162</f>
        <v>1473.4566000000023</v>
      </c>
      <c r="F162" s="10">
        <f>'BA Fixed'!F162</f>
        <v>449.69130000000058</v>
      </c>
      <c r="G162" s="10">
        <f>'BA Fixed'!G162</f>
        <v>278.53220000000039</v>
      </c>
      <c r="H162" s="10">
        <f>'BA Fixed'!H162</f>
        <v>278.53220000000039</v>
      </c>
      <c r="I162" s="10">
        <f>'BA Fixed'!I162</f>
        <v>1015.2605000000015</v>
      </c>
      <c r="J162" s="10">
        <f>'BA Fixed'!J162</f>
        <v>709.08770000000095</v>
      </c>
      <c r="K162" s="10">
        <f>'BA Fixed'!K162</f>
        <v>709.08770000000095</v>
      </c>
      <c r="L162" s="10">
        <v>0</v>
      </c>
      <c r="M162" s="10">
        <v>100</v>
      </c>
      <c r="N162" s="10">
        <f>'BA Fixed'!L162</f>
        <v>33.71090100000005</v>
      </c>
      <c r="O162" s="10">
        <v>0</v>
      </c>
      <c r="P162" s="10">
        <v>95</v>
      </c>
      <c r="Q162" s="11">
        <f t="shared" si="5"/>
        <v>262.75767331233379</v>
      </c>
      <c r="X162" s="1">
        <f t="shared" si="4"/>
        <v>200</v>
      </c>
    </row>
    <row r="163" spans="1:24" x14ac:dyDescent="0.3">
      <c r="A163" s="1">
        <f t="shared" si="6"/>
        <v>2062</v>
      </c>
      <c r="B163" s="10">
        <f>'BA Fixed'!B163</f>
        <v>0.745</v>
      </c>
      <c r="C163" s="10">
        <v>0.68</v>
      </c>
      <c r="D163" s="10">
        <v>500</v>
      </c>
      <c r="E163" s="10">
        <f>'BA Fixed'!E163</f>
        <v>1473.4566000000023</v>
      </c>
      <c r="F163" s="10">
        <f>'BA Fixed'!F163</f>
        <v>449.69130000000058</v>
      </c>
      <c r="G163" s="10">
        <f>'BA Fixed'!G163</f>
        <v>278.53220000000039</v>
      </c>
      <c r="H163" s="10">
        <f>'BA Fixed'!H163</f>
        <v>278.53220000000039</v>
      </c>
      <c r="I163" s="10">
        <f>'BA Fixed'!I163</f>
        <v>1015.2605000000015</v>
      </c>
      <c r="J163" s="10">
        <f>'BA Fixed'!J163</f>
        <v>709.08770000000095</v>
      </c>
      <c r="K163" s="10">
        <f>'BA Fixed'!K163</f>
        <v>709.08770000000095</v>
      </c>
      <c r="L163" s="10">
        <v>0</v>
      </c>
      <c r="M163" s="10">
        <v>100</v>
      </c>
      <c r="N163" s="10">
        <f>'BA Fixed'!L163</f>
        <v>33.71090100000005</v>
      </c>
      <c r="O163" s="10">
        <v>0</v>
      </c>
      <c r="P163" s="10">
        <v>95</v>
      </c>
      <c r="Q163" s="11">
        <f t="shared" si="5"/>
        <v>262.75767331233379</v>
      </c>
      <c r="X163" s="1">
        <f t="shared" si="4"/>
        <v>200</v>
      </c>
    </row>
    <row r="164" spans="1:24" x14ac:dyDescent="0.3">
      <c r="A164" s="1">
        <f t="shared" si="6"/>
        <v>2063</v>
      </c>
      <c r="B164" s="10">
        <f>'BA Fixed'!B164</f>
        <v>0.745</v>
      </c>
      <c r="C164" s="10">
        <v>0.68</v>
      </c>
      <c r="D164" s="10">
        <v>500</v>
      </c>
      <c r="E164" s="10">
        <f>'BA Fixed'!E164</f>
        <v>1473.4566000000023</v>
      </c>
      <c r="F164" s="10">
        <f>'BA Fixed'!F164</f>
        <v>449.69130000000058</v>
      </c>
      <c r="G164" s="10">
        <f>'BA Fixed'!G164</f>
        <v>278.53220000000039</v>
      </c>
      <c r="H164" s="10">
        <f>'BA Fixed'!H164</f>
        <v>278.53220000000039</v>
      </c>
      <c r="I164" s="10">
        <f>'BA Fixed'!I164</f>
        <v>1015.2605000000015</v>
      </c>
      <c r="J164" s="10">
        <f>'BA Fixed'!J164</f>
        <v>709.08770000000095</v>
      </c>
      <c r="K164" s="10">
        <f>'BA Fixed'!K164</f>
        <v>709.08770000000095</v>
      </c>
      <c r="L164" s="10">
        <v>0</v>
      </c>
      <c r="M164" s="10">
        <v>100</v>
      </c>
      <c r="N164" s="10">
        <f>'BA Fixed'!L164</f>
        <v>33.71090100000005</v>
      </c>
      <c r="O164" s="10">
        <v>0</v>
      </c>
      <c r="P164" s="10">
        <v>95</v>
      </c>
      <c r="Q164" s="11">
        <f t="shared" si="5"/>
        <v>262.75767331233379</v>
      </c>
      <c r="X164" s="1">
        <f t="shared" si="4"/>
        <v>200</v>
      </c>
    </row>
    <row r="165" spans="1:24" x14ac:dyDescent="0.3">
      <c r="A165" s="1">
        <f t="shared" si="6"/>
        <v>2064</v>
      </c>
      <c r="B165" s="10">
        <f>'BA Fixed'!B165</f>
        <v>0.745</v>
      </c>
      <c r="C165" s="10">
        <v>0.68</v>
      </c>
      <c r="D165" s="10">
        <v>500</v>
      </c>
      <c r="E165" s="10">
        <f>'BA Fixed'!E165</f>
        <v>1473.4566000000023</v>
      </c>
      <c r="F165" s="10">
        <f>'BA Fixed'!F165</f>
        <v>449.69130000000058</v>
      </c>
      <c r="G165" s="10">
        <f>'BA Fixed'!G165</f>
        <v>278.53220000000039</v>
      </c>
      <c r="H165" s="10">
        <f>'BA Fixed'!H165</f>
        <v>278.53220000000039</v>
      </c>
      <c r="I165" s="10">
        <f>'BA Fixed'!I165</f>
        <v>1015.2605000000015</v>
      </c>
      <c r="J165" s="10">
        <f>'BA Fixed'!J165</f>
        <v>709.08770000000095</v>
      </c>
      <c r="K165" s="10">
        <f>'BA Fixed'!K165</f>
        <v>709.08770000000095</v>
      </c>
      <c r="L165" s="10">
        <v>0</v>
      </c>
      <c r="M165" s="10">
        <v>100</v>
      </c>
      <c r="N165" s="10">
        <f>'BA Fixed'!L165</f>
        <v>33.71090100000005</v>
      </c>
      <c r="O165" s="10">
        <v>0</v>
      </c>
      <c r="P165" s="10">
        <v>95</v>
      </c>
      <c r="Q165" s="11">
        <f t="shared" si="5"/>
        <v>262.75767331233379</v>
      </c>
      <c r="X165" s="1">
        <f t="shared" si="4"/>
        <v>200</v>
      </c>
    </row>
    <row r="166" spans="1:24" x14ac:dyDescent="0.3">
      <c r="A166" s="1">
        <f t="shared" si="6"/>
        <v>2065</v>
      </c>
      <c r="B166" s="10">
        <f>'BA Fixed'!B166</f>
        <v>0.745</v>
      </c>
      <c r="C166" s="10">
        <v>0.68</v>
      </c>
      <c r="D166" s="10">
        <v>500</v>
      </c>
      <c r="E166" s="10">
        <f>'BA Fixed'!E166</f>
        <v>1473.4566000000023</v>
      </c>
      <c r="F166" s="10">
        <f>'BA Fixed'!F166</f>
        <v>449.69130000000058</v>
      </c>
      <c r="G166" s="10">
        <f>'BA Fixed'!G166</f>
        <v>278.53220000000039</v>
      </c>
      <c r="H166" s="10">
        <f>'BA Fixed'!H166</f>
        <v>278.53220000000039</v>
      </c>
      <c r="I166" s="10">
        <f>'BA Fixed'!I166</f>
        <v>1015.2605000000015</v>
      </c>
      <c r="J166" s="10">
        <f>'BA Fixed'!J166</f>
        <v>709.08770000000095</v>
      </c>
      <c r="K166" s="10">
        <f>'BA Fixed'!K166</f>
        <v>709.08770000000095</v>
      </c>
      <c r="L166" s="10">
        <v>0</v>
      </c>
      <c r="M166" s="10">
        <v>100</v>
      </c>
      <c r="N166" s="10">
        <f>'BA Fixed'!L166</f>
        <v>33.71090100000005</v>
      </c>
      <c r="O166" s="10">
        <v>0</v>
      </c>
      <c r="P166" s="10">
        <v>95</v>
      </c>
      <c r="Q166" s="11">
        <f t="shared" si="5"/>
        <v>262.75767331233379</v>
      </c>
      <c r="X166" s="1">
        <f t="shared" si="4"/>
        <v>200</v>
      </c>
    </row>
    <row r="167" spans="1:24" x14ac:dyDescent="0.3">
      <c r="A167" s="1">
        <f t="shared" si="6"/>
        <v>2066</v>
      </c>
      <c r="B167" s="10">
        <f>'BA Fixed'!B167</f>
        <v>0.745</v>
      </c>
      <c r="C167" s="10">
        <v>0.68</v>
      </c>
      <c r="D167" s="10">
        <v>500</v>
      </c>
      <c r="E167" s="10">
        <f>'BA Fixed'!E167</f>
        <v>1473.4566000000023</v>
      </c>
      <c r="F167" s="10">
        <f>'BA Fixed'!F167</f>
        <v>449.69130000000058</v>
      </c>
      <c r="G167" s="10">
        <f>'BA Fixed'!G167</f>
        <v>278.53220000000039</v>
      </c>
      <c r="H167" s="10">
        <f>'BA Fixed'!H167</f>
        <v>278.53220000000039</v>
      </c>
      <c r="I167" s="10">
        <f>'BA Fixed'!I167</f>
        <v>1015.2605000000015</v>
      </c>
      <c r="J167" s="10">
        <f>'BA Fixed'!J167</f>
        <v>709.08770000000095</v>
      </c>
      <c r="K167" s="10">
        <f>'BA Fixed'!K167</f>
        <v>709.08770000000095</v>
      </c>
      <c r="L167" s="10">
        <v>0</v>
      </c>
      <c r="M167" s="10">
        <v>100</v>
      </c>
      <c r="N167" s="10">
        <f>'BA Fixed'!L167</f>
        <v>33.71090100000005</v>
      </c>
      <c r="O167" s="10">
        <v>0</v>
      </c>
      <c r="P167" s="10">
        <v>95</v>
      </c>
      <c r="Q167" s="11">
        <f t="shared" si="5"/>
        <v>262.75767331233379</v>
      </c>
      <c r="X167" s="1">
        <f t="shared" si="4"/>
        <v>200</v>
      </c>
    </row>
    <row r="168" spans="1:24" x14ac:dyDescent="0.3">
      <c r="A168" s="1">
        <f t="shared" si="6"/>
        <v>2067</v>
      </c>
      <c r="B168" s="10">
        <f>'BA Fixed'!B168</f>
        <v>0.745</v>
      </c>
      <c r="C168" s="10">
        <v>0.68</v>
      </c>
      <c r="D168" s="10">
        <v>500</v>
      </c>
      <c r="E168" s="10">
        <f>'BA Fixed'!E168</f>
        <v>1473.4566000000023</v>
      </c>
      <c r="F168" s="10">
        <f>'BA Fixed'!F168</f>
        <v>449.69130000000058</v>
      </c>
      <c r="G168" s="10">
        <f>'BA Fixed'!G168</f>
        <v>278.53220000000039</v>
      </c>
      <c r="H168" s="10">
        <f>'BA Fixed'!H168</f>
        <v>278.53220000000039</v>
      </c>
      <c r="I168" s="10">
        <f>'BA Fixed'!I168</f>
        <v>1015.2605000000015</v>
      </c>
      <c r="J168" s="10">
        <f>'BA Fixed'!J168</f>
        <v>709.08770000000095</v>
      </c>
      <c r="K168" s="10">
        <f>'BA Fixed'!K168</f>
        <v>709.08770000000095</v>
      </c>
      <c r="L168" s="10">
        <v>0</v>
      </c>
      <c r="M168" s="10">
        <v>100</v>
      </c>
      <c r="N168" s="10">
        <f>'BA Fixed'!L168</f>
        <v>33.71090100000005</v>
      </c>
      <c r="O168" s="10">
        <v>0</v>
      </c>
      <c r="P168" s="10">
        <v>95</v>
      </c>
      <c r="Q168" s="11">
        <f t="shared" si="5"/>
        <v>262.75767331233379</v>
      </c>
      <c r="X168" s="1">
        <f t="shared" si="4"/>
        <v>200</v>
      </c>
    </row>
    <row r="169" spans="1:24" x14ac:dyDescent="0.3">
      <c r="A169" s="1">
        <f t="shared" si="6"/>
        <v>2068</v>
      </c>
      <c r="B169" s="10">
        <f>'BA Fixed'!B169</f>
        <v>0.745</v>
      </c>
      <c r="C169" s="10">
        <v>0.68</v>
      </c>
      <c r="D169" s="10">
        <v>500</v>
      </c>
      <c r="E169" s="10">
        <f>'BA Fixed'!E169</f>
        <v>1473.4566000000023</v>
      </c>
      <c r="F169" s="10">
        <f>'BA Fixed'!F169</f>
        <v>449.69130000000058</v>
      </c>
      <c r="G169" s="10">
        <f>'BA Fixed'!G169</f>
        <v>278.53220000000039</v>
      </c>
      <c r="H169" s="10">
        <f>'BA Fixed'!H169</f>
        <v>278.53220000000039</v>
      </c>
      <c r="I169" s="10">
        <f>'BA Fixed'!I169</f>
        <v>1015.2605000000015</v>
      </c>
      <c r="J169" s="10">
        <f>'BA Fixed'!J169</f>
        <v>709.08770000000095</v>
      </c>
      <c r="K169" s="10">
        <f>'BA Fixed'!K169</f>
        <v>709.08770000000095</v>
      </c>
      <c r="L169" s="10">
        <v>0</v>
      </c>
      <c r="M169" s="10">
        <v>100</v>
      </c>
      <c r="N169" s="10">
        <f>'BA Fixed'!L169</f>
        <v>33.71090100000005</v>
      </c>
      <c r="O169" s="10">
        <v>0</v>
      </c>
      <c r="P169" s="10">
        <v>95</v>
      </c>
      <c r="Q169" s="11">
        <f t="shared" si="5"/>
        <v>262.75767331233379</v>
      </c>
      <c r="X169" s="1">
        <f t="shared" si="4"/>
        <v>200</v>
      </c>
    </row>
    <row r="170" spans="1:24" x14ac:dyDescent="0.3">
      <c r="A170" s="1">
        <f t="shared" si="6"/>
        <v>2069</v>
      </c>
      <c r="B170" s="10">
        <f>'BA Fixed'!B170</f>
        <v>0.745</v>
      </c>
      <c r="C170" s="10">
        <v>0.68</v>
      </c>
      <c r="D170" s="10">
        <v>500</v>
      </c>
      <c r="E170" s="10">
        <f>'BA Fixed'!E170</f>
        <v>1473.4566000000023</v>
      </c>
      <c r="F170" s="10">
        <f>'BA Fixed'!F170</f>
        <v>449.69130000000058</v>
      </c>
      <c r="G170" s="10">
        <f>'BA Fixed'!G170</f>
        <v>278.53220000000039</v>
      </c>
      <c r="H170" s="10">
        <f>'BA Fixed'!H170</f>
        <v>278.53220000000039</v>
      </c>
      <c r="I170" s="10">
        <f>'BA Fixed'!I170</f>
        <v>1015.2605000000015</v>
      </c>
      <c r="J170" s="10">
        <f>'BA Fixed'!J170</f>
        <v>709.08770000000095</v>
      </c>
      <c r="K170" s="10">
        <f>'BA Fixed'!K170</f>
        <v>709.08770000000095</v>
      </c>
      <c r="L170" s="10">
        <v>0</v>
      </c>
      <c r="M170" s="10">
        <v>100</v>
      </c>
      <c r="N170" s="10">
        <f>'BA Fixed'!L170</f>
        <v>33.71090100000005</v>
      </c>
      <c r="O170" s="10">
        <v>0</v>
      </c>
      <c r="P170" s="10">
        <v>95</v>
      </c>
      <c r="Q170" s="11">
        <f t="shared" si="5"/>
        <v>262.75767331233379</v>
      </c>
      <c r="X170" s="1">
        <f t="shared" si="4"/>
        <v>200</v>
      </c>
    </row>
    <row r="171" spans="1:24" x14ac:dyDescent="0.3">
      <c r="A171" s="1">
        <f t="shared" si="6"/>
        <v>2070</v>
      </c>
      <c r="B171" s="10">
        <f>'BA Fixed'!B171</f>
        <v>0.745</v>
      </c>
      <c r="C171" s="10">
        <v>0.68</v>
      </c>
      <c r="D171" s="10">
        <v>500</v>
      </c>
      <c r="E171" s="10">
        <f>'BA Fixed'!E171</f>
        <v>1473.4566000000023</v>
      </c>
      <c r="F171" s="10">
        <f>'BA Fixed'!F171</f>
        <v>449.69130000000058</v>
      </c>
      <c r="G171" s="10">
        <f>'BA Fixed'!G171</f>
        <v>278.53220000000039</v>
      </c>
      <c r="H171" s="10">
        <f>'BA Fixed'!H171</f>
        <v>278.53220000000039</v>
      </c>
      <c r="I171" s="10">
        <f>'BA Fixed'!I171</f>
        <v>1015.2605000000015</v>
      </c>
      <c r="J171" s="10">
        <f>'BA Fixed'!J171</f>
        <v>709.08770000000095</v>
      </c>
      <c r="K171" s="10">
        <f>'BA Fixed'!K171</f>
        <v>709.08770000000095</v>
      </c>
      <c r="L171" s="10">
        <v>0</v>
      </c>
      <c r="M171" s="10">
        <v>100</v>
      </c>
      <c r="N171" s="10">
        <f>'BA Fixed'!L171</f>
        <v>33.71090100000005</v>
      </c>
      <c r="O171" s="10">
        <v>0</v>
      </c>
      <c r="P171" s="10">
        <v>95</v>
      </c>
      <c r="Q171" s="11">
        <f t="shared" si="5"/>
        <v>262.75767331233379</v>
      </c>
      <c r="X171" s="1">
        <f t="shared" si="4"/>
        <v>200</v>
      </c>
    </row>
    <row r="172" spans="1:24" x14ac:dyDescent="0.3">
      <c r="A172" s="1">
        <f t="shared" si="6"/>
        <v>2071</v>
      </c>
      <c r="B172" s="10">
        <f>'BA Fixed'!B172</f>
        <v>0.745</v>
      </c>
      <c r="C172" s="10">
        <v>0.68</v>
      </c>
      <c r="D172" s="10">
        <v>500</v>
      </c>
      <c r="E172" s="10">
        <f>'BA Fixed'!E172</f>
        <v>1473.4566000000023</v>
      </c>
      <c r="F172" s="10">
        <f>'BA Fixed'!F172</f>
        <v>449.69130000000058</v>
      </c>
      <c r="G172" s="10">
        <f>'BA Fixed'!G172</f>
        <v>278.53220000000039</v>
      </c>
      <c r="H172" s="10">
        <f>'BA Fixed'!H172</f>
        <v>278.53220000000039</v>
      </c>
      <c r="I172" s="10">
        <f>'BA Fixed'!I172</f>
        <v>1015.2605000000015</v>
      </c>
      <c r="J172" s="10">
        <f>'BA Fixed'!J172</f>
        <v>709.08770000000095</v>
      </c>
      <c r="K172" s="10">
        <f>'BA Fixed'!K172</f>
        <v>709.08770000000095</v>
      </c>
      <c r="L172" s="10">
        <v>0</v>
      </c>
      <c r="M172" s="10">
        <v>100</v>
      </c>
      <c r="N172" s="10">
        <f>'BA Fixed'!L172</f>
        <v>33.71090100000005</v>
      </c>
      <c r="O172" s="10">
        <v>0</v>
      </c>
      <c r="P172" s="10">
        <v>95</v>
      </c>
      <c r="Q172" s="11">
        <f t="shared" si="5"/>
        <v>262.75767331233379</v>
      </c>
      <c r="X172" s="1">
        <f t="shared" si="4"/>
        <v>200</v>
      </c>
    </row>
    <row r="173" spans="1:24" x14ac:dyDescent="0.3">
      <c r="A173" s="1">
        <f t="shared" si="6"/>
        <v>2072</v>
      </c>
      <c r="B173" s="10">
        <f>'BA Fixed'!B173</f>
        <v>0.745</v>
      </c>
      <c r="C173" s="10">
        <v>0.68</v>
      </c>
      <c r="D173" s="10">
        <v>500</v>
      </c>
      <c r="E173" s="10">
        <f>'BA Fixed'!E173</f>
        <v>1473.4566000000023</v>
      </c>
      <c r="F173" s="10">
        <f>'BA Fixed'!F173</f>
        <v>449.69130000000058</v>
      </c>
      <c r="G173" s="10">
        <f>'BA Fixed'!G173</f>
        <v>278.53220000000039</v>
      </c>
      <c r="H173" s="10">
        <f>'BA Fixed'!H173</f>
        <v>278.53220000000039</v>
      </c>
      <c r="I173" s="10">
        <f>'BA Fixed'!I173</f>
        <v>1015.2605000000015</v>
      </c>
      <c r="J173" s="10">
        <f>'BA Fixed'!J173</f>
        <v>709.08770000000095</v>
      </c>
      <c r="K173" s="10">
        <f>'BA Fixed'!K173</f>
        <v>709.08770000000095</v>
      </c>
      <c r="L173" s="10">
        <v>0</v>
      </c>
      <c r="M173" s="10">
        <v>100</v>
      </c>
      <c r="N173" s="10">
        <f>'BA Fixed'!L173</f>
        <v>33.71090100000005</v>
      </c>
      <c r="O173" s="10">
        <v>0</v>
      </c>
      <c r="P173" s="10">
        <v>95</v>
      </c>
      <c r="Q173" s="11">
        <f t="shared" si="5"/>
        <v>262.75767331233379</v>
      </c>
      <c r="X173" s="1">
        <f t="shared" si="4"/>
        <v>200</v>
      </c>
    </row>
    <row r="174" spans="1:24" x14ac:dyDescent="0.3">
      <c r="A174" s="1">
        <f t="shared" si="6"/>
        <v>2073</v>
      </c>
      <c r="B174" s="10">
        <f>'BA Fixed'!B174</f>
        <v>0.745</v>
      </c>
      <c r="C174" s="10">
        <v>0.68</v>
      </c>
      <c r="D174" s="10">
        <v>500</v>
      </c>
      <c r="E174" s="10">
        <f>'BA Fixed'!E174</f>
        <v>1473.4566000000023</v>
      </c>
      <c r="F174" s="10">
        <f>'BA Fixed'!F174</f>
        <v>449.69130000000058</v>
      </c>
      <c r="G174" s="10">
        <f>'BA Fixed'!G174</f>
        <v>278.53220000000039</v>
      </c>
      <c r="H174" s="10">
        <f>'BA Fixed'!H174</f>
        <v>278.53220000000039</v>
      </c>
      <c r="I174" s="10">
        <f>'BA Fixed'!I174</f>
        <v>1015.2605000000015</v>
      </c>
      <c r="J174" s="10">
        <f>'BA Fixed'!J174</f>
        <v>709.08770000000095</v>
      </c>
      <c r="K174" s="10">
        <f>'BA Fixed'!K174</f>
        <v>709.08770000000095</v>
      </c>
      <c r="L174" s="10">
        <v>0</v>
      </c>
      <c r="M174" s="10">
        <v>100</v>
      </c>
      <c r="N174" s="10">
        <f>'BA Fixed'!L174</f>
        <v>33.71090100000005</v>
      </c>
      <c r="O174" s="10">
        <v>0</v>
      </c>
      <c r="P174" s="10">
        <v>95</v>
      </c>
      <c r="Q174" s="11">
        <f t="shared" si="5"/>
        <v>262.75767331233379</v>
      </c>
      <c r="X174" s="1">
        <f t="shared" si="4"/>
        <v>200</v>
      </c>
    </row>
    <row r="175" spans="1:24" x14ac:dyDescent="0.3">
      <c r="A175" s="1">
        <f t="shared" si="6"/>
        <v>2074</v>
      </c>
      <c r="B175" s="10">
        <f>'BA Fixed'!B175</f>
        <v>0.745</v>
      </c>
      <c r="C175" s="10">
        <v>0.68</v>
      </c>
      <c r="D175" s="10">
        <v>500</v>
      </c>
      <c r="E175" s="10">
        <f>'BA Fixed'!E175</f>
        <v>1473.4566000000023</v>
      </c>
      <c r="F175" s="10">
        <f>'BA Fixed'!F175</f>
        <v>449.69130000000058</v>
      </c>
      <c r="G175" s="10">
        <f>'BA Fixed'!G175</f>
        <v>278.53220000000039</v>
      </c>
      <c r="H175" s="10">
        <f>'BA Fixed'!H175</f>
        <v>278.53220000000039</v>
      </c>
      <c r="I175" s="10">
        <f>'BA Fixed'!I175</f>
        <v>1015.2605000000015</v>
      </c>
      <c r="J175" s="10">
        <f>'BA Fixed'!J175</f>
        <v>709.08770000000095</v>
      </c>
      <c r="K175" s="10">
        <f>'BA Fixed'!K175</f>
        <v>709.08770000000095</v>
      </c>
      <c r="L175" s="10">
        <v>0</v>
      </c>
      <c r="M175" s="10">
        <v>100</v>
      </c>
      <c r="N175" s="10">
        <f>'BA Fixed'!L175</f>
        <v>33.71090100000005</v>
      </c>
      <c r="O175" s="10">
        <v>0</v>
      </c>
      <c r="P175" s="10">
        <v>95</v>
      </c>
      <c r="Q175" s="11">
        <f t="shared" si="5"/>
        <v>262.75767331233379</v>
      </c>
      <c r="X175" s="1">
        <f t="shared" si="4"/>
        <v>200</v>
      </c>
    </row>
    <row r="176" spans="1:24" x14ac:dyDescent="0.3">
      <c r="A176" s="1">
        <f t="shared" si="6"/>
        <v>2075</v>
      </c>
      <c r="B176" s="10">
        <f>'BA Fixed'!B176</f>
        <v>0.745</v>
      </c>
      <c r="C176" s="10">
        <v>0.68</v>
      </c>
      <c r="D176" s="10">
        <v>500</v>
      </c>
      <c r="E176" s="10">
        <f>'BA Fixed'!E176</f>
        <v>1473.4566000000023</v>
      </c>
      <c r="F176" s="10">
        <f>'BA Fixed'!F176</f>
        <v>449.69130000000058</v>
      </c>
      <c r="G176" s="10">
        <f>'BA Fixed'!G176</f>
        <v>278.53220000000039</v>
      </c>
      <c r="H176" s="10">
        <f>'BA Fixed'!H176</f>
        <v>278.53220000000039</v>
      </c>
      <c r="I176" s="10">
        <f>'BA Fixed'!I176</f>
        <v>1015.2605000000015</v>
      </c>
      <c r="J176" s="10">
        <f>'BA Fixed'!J176</f>
        <v>709.08770000000095</v>
      </c>
      <c r="K176" s="10">
        <f>'BA Fixed'!K176</f>
        <v>709.08770000000095</v>
      </c>
      <c r="L176" s="10">
        <v>0</v>
      </c>
      <c r="M176" s="10">
        <v>100</v>
      </c>
      <c r="N176" s="10">
        <f>'BA Fixed'!L176</f>
        <v>33.71090100000005</v>
      </c>
      <c r="O176" s="10">
        <v>0</v>
      </c>
      <c r="P176" s="10">
        <v>95</v>
      </c>
      <c r="Q176" s="11">
        <f t="shared" si="5"/>
        <v>262.75767331233379</v>
      </c>
      <c r="X176" s="1">
        <f t="shared" si="4"/>
        <v>200</v>
      </c>
    </row>
    <row r="177" spans="1:24" x14ac:dyDescent="0.3">
      <c r="A177" s="1">
        <f t="shared" si="6"/>
        <v>2076</v>
      </c>
      <c r="B177" s="10">
        <f>'BA Fixed'!B177</f>
        <v>0.745</v>
      </c>
      <c r="C177" s="10">
        <v>0.68</v>
      </c>
      <c r="D177" s="10">
        <v>500</v>
      </c>
      <c r="E177" s="10">
        <f>'BA Fixed'!E177</f>
        <v>1473.4566000000023</v>
      </c>
      <c r="F177" s="10">
        <f>'BA Fixed'!F177</f>
        <v>449.69130000000058</v>
      </c>
      <c r="G177" s="10">
        <f>'BA Fixed'!G177</f>
        <v>278.53220000000039</v>
      </c>
      <c r="H177" s="10">
        <f>'BA Fixed'!H177</f>
        <v>278.53220000000039</v>
      </c>
      <c r="I177" s="10">
        <f>'BA Fixed'!I177</f>
        <v>1015.2605000000015</v>
      </c>
      <c r="J177" s="10">
        <f>'BA Fixed'!J177</f>
        <v>709.08770000000095</v>
      </c>
      <c r="K177" s="10">
        <f>'BA Fixed'!K177</f>
        <v>709.08770000000095</v>
      </c>
      <c r="L177" s="10">
        <v>0</v>
      </c>
      <c r="M177" s="10">
        <v>100</v>
      </c>
      <c r="N177" s="10">
        <f>'BA Fixed'!L177</f>
        <v>33.71090100000005</v>
      </c>
      <c r="O177" s="10">
        <v>0</v>
      </c>
      <c r="P177" s="10">
        <v>95</v>
      </c>
      <c r="Q177" s="11">
        <f t="shared" si="5"/>
        <v>262.75767331233379</v>
      </c>
      <c r="X177" s="1">
        <f t="shared" si="4"/>
        <v>200</v>
      </c>
    </row>
    <row r="178" spans="1:24" x14ac:dyDescent="0.3">
      <c r="A178" s="1">
        <f t="shared" si="6"/>
        <v>2077</v>
      </c>
      <c r="B178" s="10">
        <f>'BA Fixed'!B178</f>
        <v>0.745</v>
      </c>
      <c r="C178" s="10">
        <v>0.68</v>
      </c>
      <c r="D178" s="10">
        <v>500</v>
      </c>
      <c r="E178" s="10">
        <f>'BA Fixed'!E178</f>
        <v>1473.4566000000023</v>
      </c>
      <c r="F178" s="10">
        <f>'BA Fixed'!F178</f>
        <v>449.69130000000058</v>
      </c>
      <c r="G178" s="10">
        <f>'BA Fixed'!G178</f>
        <v>278.53220000000039</v>
      </c>
      <c r="H178" s="10">
        <f>'BA Fixed'!H178</f>
        <v>278.53220000000039</v>
      </c>
      <c r="I178" s="10">
        <f>'BA Fixed'!I178</f>
        <v>1015.2605000000015</v>
      </c>
      <c r="J178" s="10">
        <f>'BA Fixed'!J178</f>
        <v>709.08770000000095</v>
      </c>
      <c r="K178" s="10">
        <f>'BA Fixed'!K178</f>
        <v>709.08770000000095</v>
      </c>
      <c r="L178" s="10">
        <v>0</v>
      </c>
      <c r="M178" s="10">
        <v>100</v>
      </c>
      <c r="N178" s="10">
        <f>'BA Fixed'!L178</f>
        <v>33.71090100000005</v>
      </c>
      <c r="O178" s="10">
        <v>0</v>
      </c>
      <c r="P178" s="10">
        <v>95</v>
      </c>
      <c r="Q178" s="11">
        <f t="shared" si="5"/>
        <v>262.75767331233379</v>
      </c>
      <c r="X178" s="1">
        <f t="shared" si="4"/>
        <v>200</v>
      </c>
    </row>
    <row r="179" spans="1:24" x14ac:dyDescent="0.3">
      <c r="A179" s="1">
        <f t="shared" si="6"/>
        <v>2078</v>
      </c>
      <c r="B179" s="10">
        <f>'BA Fixed'!B179</f>
        <v>0.745</v>
      </c>
      <c r="C179" s="10">
        <v>0.68</v>
      </c>
      <c r="D179" s="10">
        <v>500</v>
      </c>
      <c r="E179" s="10">
        <f>'BA Fixed'!E179</f>
        <v>1473.4566000000023</v>
      </c>
      <c r="F179" s="10">
        <f>'BA Fixed'!F179</f>
        <v>449.69130000000058</v>
      </c>
      <c r="G179" s="10">
        <f>'BA Fixed'!G179</f>
        <v>278.53220000000039</v>
      </c>
      <c r="H179" s="10">
        <f>'BA Fixed'!H179</f>
        <v>278.53220000000039</v>
      </c>
      <c r="I179" s="10">
        <f>'BA Fixed'!I179</f>
        <v>1015.2605000000015</v>
      </c>
      <c r="J179" s="10">
        <f>'BA Fixed'!J179</f>
        <v>709.08770000000095</v>
      </c>
      <c r="K179" s="10">
        <f>'BA Fixed'!K179</f>
        <v>709.08770000000095</v>
      </c>
      <c r="L179" s="10">
        <v>0</v>
      </c>
      <c r="M179" s="10">
        <v>100</v>
      </c>
      <c r="N179" s="10">
        <f>'BA Fixed'!L179</f>
        <v>33.71090100000005</v>
      </c>
      <c r="O179" s="10">
        <v>0</v>
      </c>
      <c r="P179" s="10">
        <v>95</v>
      </c>
      <c r="Q179" s="11">
        <f t="shared" si="5"/>
        <v>262.75767331233379</v>
      </c>
      <c r="X179" s="1">
        <f t="shared" si="4"/>
        <v>200</v>
      </c>
    </row>
    <row r="180" spans="1:24" x14ac:dyDescent="0.3">
      <c r="A180" s="1">
        <f t="shared" si="6"/>
        <v>2079</v>
      </c>
      <c r="B180" s="10">
        <f>'BA Fixed'!B180</f>
        <v>0.745</v>
      </c>
      <c r="C180" s="10">
        <v>0.68</v>
      </c>
      <c r="D180" s="10">
        <v>500</v>
      </c>
      <c r="E180" s="10">
        <f>'BA Fixed'!E180</f>
        <v>1473.4566000000023</v>
      </c>
      <c r="F180" s="10">
        <f>'BA Fixed'!F180</f>
        <v>449.69130000000058</v>
      </c>
      <c r="G180" s="10">
        <f>'BA Fixed'!G180</f>
        <v>278.53220000000039</v>
      </c>
      <c r="H180" s="10">
        <f>'BA Fixed'!H180</f>
        <v>278.53220000000039</v>
      </c>
      <c r="I180" s="10">
        <f>'BA Fixed'!I180</f>
        <v>1015.2605000000015</v>
      </c>
      <c r="J180" s="10">
        <f>'BA Fixed'!J180</f>
        <v>709.08770000000095</v>
      </c>
      <c r="K180" s="10">
        <f>'BA Fixed'!K180</f>
        <v>709.08770000000095</v>
      </c>
      <c r="L180" s="10">
        <v>0</v>
      </c>
      <c r="M180" s="10">
        <v>100</v>
      </c>
      <c r="N180" s="10">
        <f>'BA Fixed'!L180</f>
        <v>33.71090100000005</v>
      </c>
      <c r="O180" s="10">
        <v>0</v>
      </c>
      <c r="P180" s="10">
        <v>95</v>
      </c>
      <c r="Q180" s="11">
        <f t="shared" si="5"/>
        <v>262.75767331233379</v>
      </c>
      <c r="X180" s="1">
        <f t="shared" si="4"/>
        <v>200</v>
      </c>
    </row>
    <row r="181" spans="1:24" x14ac:dyDescent="0.3">
      <c r="A181" s="1">
        <f t="shared" si="6"/>
        <v>2080</v>
      </c>
      <c r="B181" s="10">
        <f>'BA Fixed'!B181</f>
        <v>0.745</v>
      </c>
      <c r="C181" s="10">
        <v>0.68</v>
      </c>
      <c r="D181" s="10">
        <v>500</v>
      </c>
      <c r="E181" s="10">
        <f>'BA Fixed'!E181</f>
        <v>1473.4566000000023</v>
      </c>
      <c r="F181" s="10">
        <f>'BA Fixed'!F181</f>
        <v>449.69130000000058</v>
      </c>
      <c r="G181" s="10">
        <f>'BA Fixed'!G181</f>
        <v>278.53220000000039</v>
      </c>
      <c r="H181" s="10">
        <f>'BA Fixed'!H181</f>
        <v>278.53220000000039</v>
      </c>
      <c r="I181" s="10">
        <f>'BA Fixed'!I181</f>
        <v>1015.2605000000015</v>
      </c>
      <c r="J181" s="10">
        <f>'BA Fixed'!J181</f>
        <v>709.08770000000095</v>
      </c>
      <c r="K181" s="10">
        <f>'BA Fixed'!K181</f>
        <v>709.08770000000095</v>
      </c>
      <c r="L181" s="10">
        <v>0</v>
      </c>
      <c r="M181" s="10">
        <v>100</v>
      </c>
      <c r="N181" s="10">
        <f>'BA Fixed'!L181</f>
        <v>33.71090100000005</v>
      </c>
      <c r="O181" s="10">
        <v>0</v>
      </c>
      <c r="P181" s="10">
        <v>95</v>
      </c>
      <c r="Q181" s="11">
        <f t="shared" si="5"/>
        <v>262.75767331233379</v>
      </c>
      <c r="X181" s="1">
        <f t="shared" si="4"/>
        <v>200</v>
      </c>
    </row>
    <row r="182" spans="1:24" x14ac:dyDescent="0.3">
      <c r="A182" s="1">
        <f t="shared" si="6"/>
        <v>2081</v>
      </c>
      <c r="B182" s="10">
        <f>'BA Fixed'!B182</f>
        <v>0.745</v>
      </c>
      <c r="C182" s="10">
        <v>0.68</v>
      </c>
      <c r="D182" s="10">
        <v>500</v>
      </c>
      <c r="E182" s="10">
        <f>'BA Fixed'!E182</f>
        <v>1473.4566000000023</v>
      </c>
      <c r="F182" s="10">
        <f>'BA Fixed'!F182</f>
        <v>449.69130000000058</v>
      </c>
      <c r="G182" s="10">
        <f>'BA Fixed'!G182</f>
        <v>278.53220000000039</v>
      </c>
      <c r="H182" s="10">
        <f>'BA Fixed'!H182</f>
        <v>278.53220000000039</v>
      </c>
      <c r="I182" s="10">
        <f>'BA Fixed'!I182</f>
        <v>1015.2605000000015</v>
      </c>
      <c r="J182" s="10">
        <f>'BA Fixed'!J182</f>
        <v>709.08770000000095</v>
      </c>
      <c r="K182" s="10">
        <f>'BA Fixed'!K182</f>
        <v>709.08770000000095</v>
      </c>
      <c r="L182" s="10">
        <v>0</v>
      </c>
      <c r="M182" s="10">
        <v>100</v>
      </c>
      <c r="N182" s="10">
        <f>'BA Fixed'!L182</f>
        <v>33.71090100000005</v>
      </c>
      <c r="O182" s="10">
        <v>0</v>
      </c>
      <c r="P182" s="10">
        <v>95</v>
      </c>
      <c r="Q182" s="11">
        <f t="shared" si="5"/>
        <v>262.75767331233379</v>
      </c>
      <c r="X182" s="1">
        <f t="shared" si="4"/>
        <v>200</v>
      </c>
    </row>
    <row r="183" spans="1:24" x14ac:dyDescent="0.3">
      <c r="A183" s="1">
        <f t="shared" si="6"/>
        <v>2082</v>
      </c>
      <c r="B183" s="10">
        <f>'BA Fixed'!B183</f>
        <v>0.745</v>
      </c>
      <c r="C183" s="10">
        <v>0.68</v>
      </c>
      <c r="D183" s="10">
        <v>500</v>
      </c>
      <c r="E183" s="10">
        <f>'BA Fixed'!E183</f>
        <v>1473.4566000000023</v>
      </c>
      <c r="F183" s="10">
        <f>'BA Fixed'!F183</f>
        <v>449.69130000000058</v>
      </c>
      <c r="G183" s="10">
        <f>'BA Fixed'!G183</f>
        <v>278.53220000000039</v>
      </c>
      <c r="H183" s="10">
        <f>'BA Fixed'!H183</f>
        <v>278.53220000000039</v>
      </c>
      <c r="I183" s="10">
        <f>'BA Fixed'!I183</f>
        <v>1015.2605000000015</v>
      </c>
      <c r="J183" s="10">
        <f>'BA Fixed'!J183</f>
        <v>709.08770000000095</v>
      </c>
      <c r="K183" s="10">
        <f>'BA Fixed'!K183</f>
        <v>709.08770000000095</v>
      </c>
      <c r="L183" s="10">
        <v>0</v>
      </c>
      <c r="M183" s="10">
        <v>100</v>
      </c>
      <c r="N183" s="10">
        <f>'BA Fixed'!L183</f>
        <v>33.71090100000005</v>
      </c>
      <c r="O183" s="10">
        <v>0</v>
      </c>
      <c r="P183" s="10">
        <v>95</v>
      </c>
      <c r="Q183" s="11">
        <f t="shared" si="5"/>
        <v>262.75767331233379</v>
      </c>
      <c r="X183" s="1">
        <f t="shared" si="4"/>
        <v>200</v>
      </c>
    </row>
    <row r="184" spans="1:24" x14ac:dyDescent="0.3">
      <c r="A184" s="1">
        <f t="shared" si="6"/>
        <v>2083</v>
      </c>
      <c r="B184" s="10">
        <f>'BA Fixed'!B184</f>
        <v>0.745</v>
      </c>
      <c r="C184" s="10">
        <v>0.68</v>
      </c>
      <c r="D184" s="10">
        <v>500</v>
      </c>
      <c r="E184" s="10">
        <f>'BA Fixed'!E184</f>
        <v>1473.4566000000023</v>
      </c>
      <c r="F184" s="10">
        <f>'BA Fixed'!F184</f>
        <v>449.69130000000058</v>
      </c>
      <c r="G184" s="10">
        <f>'BA Fixed'!G184</f>
        <v>278.53220000000039</v>
      </c>
      <c r="H184" s="10">
        <f>'BA Fixed'!H184</f>
        <v>278.53220000000039</v>
      </c>
      <c r="I184" s="10">
        <f>'BA Fixed'!I184</f>
        <v>1015.2605000000015</v>
      </c>
      <c r="J184" s="10">
        <f>'BA Fixed'!J184</f>
        <v>709.08770000000095</v>
      </c>
      <c r="K184" s="10">
        <f>'BA Fixed'!K184</f>
        <v>709.08770000000095</v>
      </c>
      <c r="L184" s="10">
        <v>0</v>
      </c>
      <c r="M184" s="10">
        <v>100</v>
      </c>
      <c r="N184" s="10">
        <f>'BA Fixed'!L184</f>
        <v>33.71090100000005</v>
      </c>
      <c r="O184" s="10">
        <v>0</v>
      </c>
      <c r="P184" s="10">
        <v>95</v>
      </c>
      <c r="Q184" s="11">
        <f t="shared" si="5"/>
        <v>262.75767331233379</v>
      </c>
      <c r="X184" s="1">
        <f t="shared" si="4"/>
        <v>200</v>
      </c>
    </row>
    <row r="185" spans="1:24" x14ac:dyDescent="0.3">
      <c r="A185" s="1">
        <f t="shared" si="6"/>
        <v>2084</v>
      </c>
      <c r="B185" s="10">
        <f>'BA Fixed'!B185</f>
        <v>0.745</v>
      </c>
      <c r="C185" s="10">
        <v>0.68</v>
      </c>
      <c r="D185" s="10">
        <v>500</v>
      </c>
      <c r="E185" s="10">
        <f>'BA Fixed'!E185</f>
        <v>1473.4566000000023</v>
      </c>
      <c r="F185" s="10">
        <f>'BA Fixed'!F185</f>
        <v>449.69130000000058</v>
      </c>
      <c r="G185" s="10">
        <f>'BA Fixed'!G185</f>
        <v>278.53220000000039</v>
      </c>
      <c r="H185" s="10">
        <f>'BA Fixed'!H185</f>
        <v>278.53220000000039</v>
      </c>
      <c r="I185" s="10">
        <f>'BA Fixed'!I185</f>
        <v>1015.2605000000015</v>
      </c>
      <c r="J185" s="10">
        <f>'BA Fixed'!J185</f>
        <v>709.08770000000095</v>
      </c>
      <c r="K185" s="10">
        <f>'BA Fixed'!K185</f>
        <v>709.08770000000095</v>
      </c>
      <c r="L185" s="10">
        <v>0</v>
      </c>
      <c r="M185" s="10">
        <v>100</v>
      </c>
      <c r="N185" s="10">
        <f>'BA Fixed'!L185</f>
        <v>33.71090100000005</v>
      </c>
      <c r="O185" s="10">
        <v>0</v>
      </c>
      <c r="P185" s="10">
        <v>95</v>
      </c>
      <c r="Q185" s="11">
        <f t="shared" si="5"/>
        <v>262.75767331233379</v>
      </c>
      <c r="X185" s="1">
        <f t="shared" si="4"/>
        <v>200</v>
      </c>
    </row>
    <row r="186" spans="1:24" x14ac:dyDescent="0.3">
      <c r="A186" s="1">
        <f t="shared" si="6"/>
        <v>2085</v>
      </c>
      <c r="B186" s="10">
        <f>'BA Fixed'!B186</f>
        <v>0.745</v>
      </c>
      <c r="C186" s="10">
        <v>0.68</v>
      </c>
      <c r="D186" s="10">
        <v>500</v>
      </c>
      <c r="E186" s="10">
        <f>'BA Fixed'!E186</f>
        <v>1473.4566000000023</v>
      </c>
      <c r="F186" s="10">
        <f>'BA Fixed'!F186</f>
        <v>449.69130000000058</v>
      </c>
      <c r="G186" s="10">
        <f>'BA Fixed'!G186</f>
        <v>278.53220000000039</v>
      </c>
      <c r="H186" s="10">
        <f>'BA Fixed'!H186</f>
        <v>278.53220000000039</v>
      </c>
      <c r="I186" s="10">
        <f>'BA Fixed'!I186</f>
        <v>1015.2605000000015</v>
      </c>
      <c r="J186" s="10">
        <f>'BA Fixed'!J186</f>
        <v>709.08770000000095</v>
      </c>
      <c r="K186" s="10">
        <f>'BA Fixed'!K186</f>
        <v>709.08770000000095</v>
      </c>
      <c r="L186" s="10">
        <v>0</v>
      </c>
      <c r="M186" s="10">
        <v>100</v>
      </c>
      <c r="N186" s="10">
        <f>'BA Fixed'!L186</f>
        <v>33.71090100000005</v>
      </c>
      <c r="O186" s="10">
        <v>0</v>
      </c>
      <c r="P186" s="10">
        <v>95</v>
      </c>
      <c r="Q186" s="11">
        <f t="shared" si="5"/>
        <v>262.75767331233379</v>
      </c>
      <c r="X186" s="1">
        <f t="shared" si="4"/>
        <v>200</v>
      </c>
    </row>
    <row r="187" spans="1:24" x14ac:dyDescent="0.3">
      <c r="A187" s="1">
        <f t="shared" si="6"/>
        <v>2086</v>
      </c>
      <c r="B187" s="10">
        <f>'BA Fixed'!B187</f>
        <v>0.745</v>
      </c>
      <c r="C187" s="10">
        <v>0.68</v>
      </c>
      <c r="D187" s="10">
        <v>500</v>
      </c>
      <c r="E187" s="10">
        <f>'BA Fixed'!E187</f>
        <v>1473.4566000000023</v>
      </c>
      <c r="F187" s="10">
        <f>'BA Fixed'!F187</f>
        <v>449.69130000000058</v>
      </c>
      <c r="G187" s="10">
        <f>'BA Fixed'!G187</f>
        <v>278.53220000000039</v>
      </c>
      <c r="H187" s="10">
        <f>'BA Fixed'!H187</f>
        <v>278.53220000000039</v>
      </c>
      <c r="I187" s="10">
        <f>'BA Fixed'!I187</f>
        <v>1015.2605000000015</v>
      </c>
      <c r="J187" s="10">
        <f>'BA Fixed'!J187</f>
        <v>709.08770000000095</v>
      </c>
      <c r="K187" s="10">
        <f>'BA Fixed'!K187</f>
        <v>709.08770000000095</v>
      </c>
      <c r="L187" s="10">
        <v>0</v>
      </c>
      <c r="M187" s="10">
        <v>100</v>
      </c>
      <c r="N187" s="10">
        <f>'BA Fixed'!L187</f>
        <v>33.71090100000005</v>
      </c>
      <c r="O187" s="10">
        <v>0</v>
      </c>
      <c r="P187" s="10">
        <v>95</v>
      </c>
      <c r="Q187" s="11">
        <f t="shared" si="5"/>
        <v>262.75767331233379</v>
      </c>
      <c r="X187" s="1">
        <f t="shared" si="4"/>
        <v>200</v>
      </c>
    </row>
    <row r="188" spans="1:24" x14ac:dyDescent="0.3">
      <c r="A188" s="1">
        <f t="shared" si="6"/>
        <v>2087</v>
      </c>
      <c r="B188" s="10">
        <f>'BA Fixed'!B188</f>
        <v>0.745</v>
      </c>
      <c r="C188" s="10">
        <v>0.68</v>
      </c>
      <c r="D188" s="10">
        <v>500</v>
      </c>
      <c r="E188" s="10">
        <f>'BA Fixed'!E188</f>
        <v>1473.4566000000023</v>
      </c>
      <c r="F188" s="10">
        <f>'BA Fixed'!F188</f>
        <v>449.69130000000058</v>
      </c>
      <c r="G188" s="10">
        <f>'BA Fixed'!G188</f>
        <v>278.53220000000039</v>
      </c>
      <c r="H188" s="10">
        <f>'BA Fixed'!H188</f>
        <v>278.53220000000039</v>
      </c>
      <c r="I188" s="10">
        <f>'BA Fixed'!I188</f>
        <v>1015.2605000000015</v>
      </c>
      <c r="J188" s="10">
        <f>'BA Fixed'!J188</f>
        <v>709.08770000000095</v>
      </c>
      <c r="K188" s="10">
        <f>'BA Fixed'!K188</f>
        <v>709.08770000000095</v>
      </c>
      <c r="L188" s="10">
        <v>0</v>
      </c>
      <c r="M188" s="10">
        <v>100</v>
      </c>
      <c r="N188" s="10">
        <f>'BA Fixed'!L188</f>
        <v>33.71090100000005</v>
      </c>
      <c r="O188" s="10">
        <v>0</v>
      </c>
      <c r="P188" s="10">
        <v>95</v>
      </c>
      <c r="Q188" s="11">
        <f t="shared" si="5"/>
        <v>262.75767331233379</v>
      </c>
      <c r="X188" s="1">
        <f t="shared" si="4"/>
        <v>200</v>
      </c>
    </row>
    <row r="189" spans="1:24" x14ac:dyDescent="0.3">
      <c r="A189" s="1">
        <f t="shared" si="6"/>
        <v>2088</v>
      </c>
      <c r="B189" s="10">
        <f>'BA Fixed'!B189</f>
        <v>0.745</v>
      </c>
      <c r="C189" s="10">
        <v>0.68</v>
      </c>
      <c r="D189" s="10">
        <v>500</v>
      </c>
      <c r="E189" s="10">
        <f>'BA Fixed'!E189</f>
        <v>1473.4566000000023</v>
      </c>
      <c r="F189" s="10">
        <f>'BA Fixed'!F189</f>
        <v>449.69130000000058</v>
      </c>
      <c r="G189" s="10">
        <f>'BA Fixed'!G189</f>
        <v>278.53220000000039</v>
      </c>
      <c r="H189" s="10">
        <f>'BA Fixed'!H189</f>
        <v>278.53220000000039</v>
      </c>
      <c r="I189" s="10">
        <f>'BA Fixed'!I189</f>
        <v>1015.2605000000015</v>
      </c>
      <c r="J189" s="10">
        <f>'BA Fixed'!J189</f>
        <v>709.08770000000095</v>
      </c>
      <c r="K189" s="10">
        <f>'BA Fixed'!K189</f>
        <v>709.08770000000095</v>
      </c>
      <c r="L189" s="10">
        <v>0</v>
      </c>
      <c r="M189" s="10">
        <v>100</v>
      </c>
      <c r="N189" s="10">
        <f>'BA Fixed'!L189</f>
        <v>33.71090100000005</v>
      </c>
      <c r="O189" s="10">
        <v>0</v>
      </c>
      <c r="P189" s="10">
        <v>95</v>
      </c>
      <c r="Q189" s="11">
        <f t="shared" si="5"/>
        <v>262.75767331233379</v>
      </c>
      <c r="X189" s="1">
        <f t="shared" si="4"/>
        <v>200</v>
      </c>
    </row>
    <row r="190" spans="1:24" x14ac:dyDescent="0.3">
      <c r="A190" s="1">
        <f t="shared" si="6"/>
        <v>2089</v>
      </c>
      <c r="B190" s="10">
        <f>'BA Fixed'!B190</f>
        <v>0.745</v>
      </c>
      <c r="C190" s="10">
        <v>0.68</v>
      </c>
      <c r="D190" s="10">
        <v>500</v>
      </c>
      <c r="E190" s="10">
        <f>'BA Fixed'!E190</f>
        <v>1473.4566000000023</v>
      </c>
      <c r="F190" s="10">
        <f>'BA Fixed'!F190</f>
        <v>449.69130000000058</v>
      </c>
      <c r="G190" s="10">
        <f>'BA Fixed'!G190</f>
        <v>278.53220000000039</v>
      </c>
      <c r="H190" s="10">
        <f>'BA Fixed'!H190</f>
        <v>278.53220000000039</v>
      </c>
      <c r="I190" s="10">
        <f>'BA Fixed'!I190</f>
        <v>1015.2605000000015</v>
      </c>
      <c r="J190" s="10">
        <f>'BA Fixed'!J190</f>
        <v>709.08770000000095</v>
      </c>
      <c r="K190" s="10">
        <f>'BA Fixed'!K190</f>
        <v>709.08770000000095</v>
      </c>
      <c r="L190" s="10">
        <v>0</v>
      </c>
      <c r="M190" s="10">
        <v>100</v>
      </c>
      <c r="N190" s="10">
        <f>'BA Fixed'!L190</f>
        <v>33.71090100000005</v>
      </c>
      <c r="O190" s="10">
        <v>0</v>
      </c>
      <c r="P190" s="10">
        <v>95</v>
      </c>
      <c r="Q190" s="11">
        <f t="shared" si="5"/>
        <v>262.75767331233379</v>
      </c>
      <c r="X190" s="1">
        <f t="shared" ref="X190:X251" si="7">MIN(200,X189+(170-50)/8)</f>
        <v>200</v>
      </c>
    </row>
    <row r="191" spans="1:24" x14ac:dyDescent="0.3">
      <c r="A191" s="1">
        <f t="shared" si="6"/>
        <v>2090</v>
      </c>
      <c r="B191" s="10">
        <f>'BA Fixed'!B191</f>
        <v>0.745</v>
      </c>
      <c r="C191" s="10">
        <v>0.68</v>
      </c>
      <c r="D191" s="10">
        <v>500</v>
      </c>
      <c r="E191" s="10">
        <f>'BA Fixed'!E191</f>
        <v>1473.4566000000023</v>
      </c>
      <c r="F191" s="10">
        <f>'BA Fixed'!F191</f>
        <v>449.69130000000058</v>
      </c>
      <c r="G191" s="10">
        <f>'BA Fixed'!G191</f>
        <v>278.53220000000039</v>
      </c>
      <c r="H191" s="10">
        <f>'BA Fixed'!H191</f>
        <v>278.53220000000039</v>
      </c>
      <c r="I191" s="10">
        <f>'BA Fixed'!I191</f>
        <v>1015.2605000000015</v>
      </c>
      <c r="J191" s="10">
        <f>'BA Fixed'!J191</f>
        <v>709.08770000000095</v>
      </c>
      <c r="K191" s="10">
        <f>'BA Fixed'!K191</f>
        <v>709.08770000000095</v>
      </c>
      <c r="L191" s="10">
        <v>0</v>
      </c>
      <c r="M191" s="10">
        <v>100</v>
      </c>
      <c r="N191" s="10">
        <f>'BA Fixed'!L191</f>
        <v>33.71090100000005</v>
      </c>
      <c r="O191" s="10">
        <v>0</v>
      </c>
      <c r="P191" s="10">
        <v>95</v>
      </c>
      <c r="Q191" s="11">
        <f t="shared" si="5"/>
        <v>262.75767331233379</v>
      </c>
      <c r="X191" s="1">
        <f t="shared" si="7"/>
        <v>200</v>
      </c>
    </row>
    <row r="192" spans="1:24" x14ac:dyDescent="0.3">
      <c r="A192" s="1">
        <f t="shared" si="6"/>
        <v>2091</v>
      </c>
      <c r="B192" s="10">
        <f>'BA Fixed'!B192</f>
        <v>0.745</v>
      </c>
      <c r="C192" s="10">
        <v>0.68</v>
      </c>
      <c r="D192" s="10">
        <v>500</v>
      </c>
      <c r="E192" s="10">
        <f>'BA Fixed'!E192</f>
        <v>1473.4566000000023</v>
      </c>
      <c r="F192" s="10">
        <f>'BA Fixed'!F192</f>
        <v>449.69130000000058</v>
      </c>
      <c r="G192" s="10">
        <f>'BA Fixed'!G192</f>
        <v>278.53220000000039</v>
      </c>
      <c r="H192" s="10">
        <f>'BA Fixed'!H192</f>
        <v>278.53220000000039</v>
      </c>
      <c r="I192" s="10">
        <f>'BA Fixed'!I192</f>
        <v>1015.2605000000015</v>
      </c>
      <c r="J192" s="10">
        <f>'BA Fixed'!J192</f>
        <v>709.08770000000095</v>
      </c>
      <c r="K192" s="10">
        <f>'BA Fixed'!K192</f>
        <v>709.08770000000095</v>
      </c>
      <c r="L192" s="10">
        <v>0</v>
      </c>
      <c r="M192" s="10">
        <v>100</v>
      </c>
      <c r="N192" s="10">
        <f>'BA Fixed'!L192</f>
        <v>33.71090100000005</v>
      </c>
      <c r="O192" s="10">
        <v>0</v>
      </c>
      <c r="P192" s="10">
        <v>95</v>
      </c>
      <c r="Q192" s="11">
        <f t="shared" si="5"/>
        <v>262.75767331233379</v>
      </c>
      <c r="X192" s="1">
        <f t="shared" si="7"/>
        <v>200</v>
      </c>
    </row>
    <row r="193" spans="1:24" x14ac:dyDescent="0.3">
      <c r="A193" s="1">
        <f t="shared" si="6"/>
        <v>2092</v>
      </c>
      <c r="B193" s="10">
        <f>'BA Fixed'!B193</f>
        <v>0.745</v>
      </c>
      <c r="C193" s="10">
        <v>0.68</v>
      </c>
      <c r="D193" s="10">
        <v>500</v>
      </c>
      <c r="E193" s="10">
        <f>'BA Fixed'!E193</f>
        <v>1473.4566000000023</v>
      </c>
      <c r="F193" s="10">
        <f>'BA Fixed'!F193</f>
        <v>449.69130000000058</v>
      </c>
      <c r="G193" s="10">
        <f>'BA Fixed'!G193</f>
        <v>278.53220000000039</v>
      </c>
      <c r="H193" s="10">
        <f>'BA Fixed'!H193</f>
        <v>278.53220000000039</v>
      </c>
      <c r="I193" s="10">
        <f>'BA Fixed'!I193</f>
        <v>1015.2605000000015</v>
      </c>
      <c r="J193" s="10">
        <f>'BA Fixed'!J193</f>
        <v>709.08770000000095</v>
      </c>
      <c r="K193" s="10">
        <f>'BA Fixed'!K193</f>
        <v>709.08770000000095</v>
      </c>
      <c r="L193" s="10">
        <v>0</v>
      </c>
      <c r="M193" s="10">
        <v>100</v>
      </c>
      <c r="N193" s="10">
        <f>'BA Fixed'!L193</f>
        <v>33.71090100000005</v>
      </c>
      <c r="O193" s="10">
        <v>0</v>
      </c>
      <c r="P193" s="10">
        <v>95</v>
      </c>
      <c r="Q193" s="11">
        <f t="shared" si="5"/>
        <v>262.75767331233379</v>
      </c>
      <c r="X193" s="1">
        <f t="shared" si="7"/>
        <v>200</v>
      </c>
    </row>
    <row r="194" spans="1:24" x14ac:dyDescent="0.3">
      <c r="A194" s="1">
        <f t="shared" si="6"/>
        <v>2093</v>
      </c>
      <c r="B194" s="10">
        <f>'BA Fixed'!B194</f>
        <v>0.745</v>
      </c>
      <c r="C194" s="10">
        <v>0.68</v>
      </c>
      <c r="D194" s="10">
        <v>500</v>
      </c>
      <c r="E194" s="10">
        <f>'BA Fixed'!E194</f>
        <v>1473.4566000000023</v>
      </c>
      <c r="F194" s="10">
        <f>'BA Fixed'!F194</f>
        <v>449.69130000000058</v>
      </c>
      <c r="G194" s="10">
        <f>'BA Fixed'!G194</f>
        <v>278.53220000000039</v>
      </c>
      <c r="H194" s="10">
        <f>'BA Fixed'!H194</f>
        <v>278.53220000000039</v>
      </c>
      <c r="I194" s="10">
        <f>'BA Fixed'!I194</f>
        <v>1015.2605000000015</v>
      </c>
      <c r="J194" s="10">
        <f>'BA Fixed'!J194</f>
        <v>709.08770000000095</v>
      </c>
      <c r="K194" s="10">
        <f>'BA Fixed'!K194</f>
        <v>709.08770000000095</v>
      </c>
      <c r="L194" s="10">
        <v>0</v>
      </c>
      <c r="M194" s="10">
        <v>100</v>
      </c>
      <c r="N194" s="10">
        <f>'BA Fixed'!L194</f>
        <v>33.71090100000005</v>
      </c>
      <c r="O194" s="10">
        <v>0</v>
      </c>
      <c r="P194" s="10">
        <v>95</v>
      </c>
      <c r="Q194" s="11">
        <f t="shared" si="5"/>
        <v>262.75767331233379</v>
      </c>
      <c r="X194" s="1">
        <f t="shared" si="7"/>
        <v>200</v>
      </c>
    </row>
    <row r="195" spans="1:24" x14ac:dyDescent="0.3">
      <c r="A195" s="1">
        <f t="shared" si="6"/>
        <v>2094</v>
      </c>
      <c r="B195" s="10">
        <f>'BA Fixed'!B195</f>
        <v>0.745</v>
      </c>
      <c r="C195" s="10">
        <v>0.68</v>
      </c>
      <c r="D195" s="10">
        <v>500</v>
      </c>
      <c r="E195" s="10">
        <f>'BA Fixed'!E195</f>
        <v>1473.4566000000023</v>
      </c>
      <c r="F195" s="10">
        <f>'BA Fixed'!F195</f>
        <v>449.69130000000058</v>
      </c>
      <c r="G195" s="10">
        <f>'BA Fixed'!G195</f>
        <v>278.53220000000039</v>
      </c>
      <c r="H195" s="10">
        <f>'BA Fixed'!H195</f>
        <v>278.53220000000039</v>
      </c>
      <c r="I195" s="10">
        <f>'BA Fixed'!I195</f>
        <v>1015.2605000000015</v>
      </c>
      <c r="J195" s="10">
        <f>'BA Fixed'!J195</f>
        <v>709.08770000000095</v>
      </c>
      <c r="K195" s="10">
        <f>'BA Fixed'!K195</f>
        <v>709.08770000000095</v>
      </c>
      <c r="L195" s="10">
        <v>0</v>
      </c>
      <c r="M195" s="10">
        <v>100</v>
      </c>
      <c r="N195" s="10">
        <f>'BA Fixed'!L195</f>
        <v>33.71090100000005</v>
      </c>
      <c r="O195" s="10">
        <v>0</v>
      </c>
      <c r="P195" s="10">
        <v>95</v>
      </c>
      <c r="Q195" s="11">
        <f t="shared" ref="Q195:Q251" si="8">400/3.62456/0.42</f>
        <v>262.75767331233379</v>
      </c>
      <c r="X195" s="1">
        <f t="shared" si="7"/>
        <v>200</v>
      </c>
    </row>
    <row r="196" spans="1:24" x14ac:dyDescent="0.3">
      <c r="A196" s="1">
        <f t="shared" ref="A196:A251" si="9">A195+1</f>
        <v>2095</v>
      </c>
      <c r="B196" s="10">
        <f>'BA Fixed'!B196</f>
        <v>0.745</v>
      </c>
      <c r="C196" s="10">
        <v>0.68</v>
      </c>
      <c r="D196" s="10">
        <v>500</v>
      </c>
      <c r="E196" s="10">
        <f>'BA Fixed'!E196</f>
        <v>1473.4566000000023</v>
      </c>
      <c r="F196" s="10">
        <f>'BA Fixed'!F196</f>
        <v>449.69130000000058</v>
      </c>
      <c r="G196" s="10">
        <f>'BA Fixed'!G196</f>
        <v>278.53220000000039</v>
      </c>
      <c r="H196" s="10">
        <f>'BA Fixed'!H196</f>
        <v>278.53220000000039</v>
      </c>
      <c r="I196" s="10">
        <f>'BA Fixed'!I196</f>
        <v>1015.2605000000015</v>
      </c>
      <c r="J196" s="10">
        <f>'BA Fixed'!J196</f>
        <v>709.08770000000095</v>
      </c>
      <c r="K196" s="10">
        <f>'BA Fixed'!K196</f>
        <v>709.08770000000095</v>
      </c>
      <c r="L196" s="10">
        <v>0</v>
      </c>
      <c r="M196" s="10">
        <v>100</v>
      </c>
      <c r="N196" s="10">
        <f>'BA Fixed'!L196</f>
        <v>33.71090100000005</v>
      </c>
      <c r="O196" s="10">
        <v>0</v>
      </c>
      <c r="P196" s="10">
        <v>95</v>
      </c>
      <c r="Q196" s="11">
        <f t="shared" si="8"/>
        <v>262.75767331233379</v>
      </c>
      <c r="X196" s="1">
        <f t="shared" si="7"/>
        <v>200</v>
      </c>
    </row>
    <row r="197" spans="1:24" x14ac:dyDescent="0.3">
      <c r="A197" s="1">
        <f t="shared" si="9"/>
        <v>2096</v>
      </c>
      <c r="B197" s="10">
        <f>'BA Fixed'!B197</f>
        <v>0.745</v>
      </c>
      <c r="C197" s="10">
        <v>0.68</v>
      </c>
      <c r="D197" s="10">
        <v>500</v>
      </c>
      <c r="E197" s="10">
        <f>'BA Fixed'!E197</f>
        <v>1473.4566000000023</v>
      </c>
      <c r="F197" s="10">
        <f>'BA Fixed'!F197</f>
        <v>449.69130000000058</v>
      </c>
      <c r="G197" s="10">
        <f>'BA Fixed'!G197</f>
        <v>278.53220000000039</v>
      </c>
      <c r="H197" s="10">
        <f>'BA Fixed'!H197</f>
        <v>278.53220000000039</v>
      </c>
      <c r="I197" s="10">
        <f>'BA Fixed'!I197</f>
        <v>1015.2605000000015</v>
      </c>
      <c r="J197" s="10">
        <f>'BA Fixed'!J197</f>
        <v>709.08770000000095</v>
      </c>
      <c r="K197" s="10">
        <f>'BA Fixed'!K197</f>
        <v>709.08770000000095</v>
      </c>
      <c r="L197" s="10">
        <v>0</v>
      </c>
      <c r="M197" s="10">
        <v>100</v>
      </c>
      <c r="N197" s="10">
        <f>'BA Fixed'!L197</f>
        <v>33.71090100000005</v>
      </c>
      <c r="O197" s="10">
        <v>0</v>
      </c>
      <c r="P197" s="10">
        <v>95</v>
      </c>
      <c r="Q197" s="11">
        <f t="shared" si="8"/>
        <v>262.75767331233379</v>
      </c>
      <c r="X197" s="1">
        <f t="shared" si="7"/>
        <v>200</v>
      </c>
    </row>
    <row r="198" spans="1:24" x14ac:dyDescent="0.3">
      <c r="A198" s="1">
        <f t="shared" si="9"/>
        <v>2097</v>
      </c>
      <c r="B198" s="10">
        <f>'BA Fixed'!B198</f>
        <v>0.745</v>
      </c>
      <c r="C198" s="10">
        <v>0.68</v>
      </c>
      <c r="D198" s="10">
        <v>500</v>
      </c>
      <c r="E198" s="10">
        <f>'BA Fixed'!E198</f>
        <v>1473.4566000000023</v>
      </c>
      <c r="F198" s="10">
        <f>'BA Fixed'!F198</f>
        <v>449.69130000000058</v>
      </c>
      <c r="G198" s="10">
        <f>'BA Fixed'!G198</f>
        <v>278.53220000000039</v>
      </c>
      <c r="H198" s="10">
        <f>'BA Fixed'!H198</f>
        <v>278.53220000000039</v>
      </c>
      <c r="I198" s="10">
        <f>'BA Fixed'!I198</f>
        <v>1015.2605000000015</v>
      </c>
      <c r="J198" s="10">
        <f>'BA Fixed'!J198</f>
        <v>709.08770000000095</v>
      </c>
      <c r="K198" s="10">
        <f>'BA Fixed'!K198</f>
        <v>709.08770000000095</v>
      </c>
      <c r="L198" s="10">
        <v>0</v>
      </c>
      <c r="M198" s="10">
        <v>100</v>
      </c>
      <c r="N198" s="10">
        <f>'BA Fixed'!L198</f>
        <v>33.71090100000005</v>
      </c>
      <c r="O198" s="10">
        <v>0</v>
      </c>
      <c r="P198" s="10">
        <v>95</v>
      </c>
      <c r="Q198" s="11">
        <f t="shared" si="8"/>
        <v>262.75767331233379</v>
      </c>
      <c r="X198" s="1">
        <f t="shared" si="7"/>
        <v>200</v>
      </c>
    </row>
    <row r="199" spans="1:24" x14ac:dyDescent="0.3">
      <c r="A199" s="1">
        <f t="shared" si="9"/>
        <v>2098</v>
      </c>
      <c r="B199" s="10">
        <f>'BA Fixed'!B199</f>
        <v>0.745</v>
      </c>
      <c r="C199" s="10">
        <v>0.68</v>
      </c>
      <c r="D199" s="10">
        <v>500</v>
      </c>
      <c r="E199" s="10">
        <f>'BA Fixed'!E199</f>
        <v>1473.4566000000023</v>
      </c>
      <c r="F199" s="10">
        <f>'BA Fixed'!F199</f>
        <v>449.69130000000058</v>
      </c>
      <c r="G199" s="10">
        <f>'BA Fixed'!G199</f>
        <v>278.53220000000039</v>
      </c>
      <c r="H199" s="10">
        <f>'BA Fixed'!H199</f>
        <v>278.53220000000039</v>
      </c>
      <c r="I199" s="10">
        <f>'BA Fixed'!I199</f>
        <v>1015.2605000000015</v>
      </c>
      <c r="J199" s="10">
        <f>'BA Fixed'!J199</f>
        <v>709.08770000000095</v>
      </c>
      <c r="K199" s="10">
        <f>'BA Fixed'!K199</f>
        <v>709.08770000000095</v>
      </c>
      <c r="L199" s="10">
        <v>0</v>
      </c>
      <c r="M199" s="10">
        <v>100</v>
      </c>
      <c r="N199" s="10">
        <f>'BA Fixed'!L199</f>
        <v>33.71090100000005</v>
      </c>
      <c r="O199" s="10">
        <v>0</v>
      </c>
      <c r="P199" s="10">
        <v>95</v>
      </c>
      <c r="Q199" s="11">
        <f t="shared" si="8"/>
        <v>262.75767331233379</v>
      </c>
      <c r="X199" s="1">
        <f t="shared" si="7"/>
        <v>200</v>
      </c>
    </row>
    <row r="200" spans="1:24" x14ac:dyDescent="0.3">
      <c r="A200" s="1">
        <f t="shared" si="9"/>
        <v>2099</v>
      </c>
      <c r="B200" s="10">
        <f>'BA Fixed'!B200</f>
        <v>0.745</v>
      </c>
      <c r="C200" s="10">
        <v>0.68</v>
      </c>
      <c r="D200" s="10">
        <v>500</v>
      </c>
      <c r="E200" s="10">
        <f>'BA Fixed'!E200</f>
        <v>1473.4566000000023</v>
      </c>
      <c r="F200" s="10">
        <f>'BA Fixed'!F200</f>
        <v>449.69130000000058</v>
      </c>
      <c r="G200" s="10">
        <f>'BA Fixed'!G200</f>
        <v>278.53220000000039</v>
      </c>
      <c r="H200" s="10">
        <f>'BA Fixed'!H200</f>
        <v>278.53220000000039</v>
      </c>
      <c r="I200" s="10">
        <f>'BA Fixed'!I200</f>
        <v>1015.2605000000015</v>
      </c>
      <c r="J200" s="10">
        <f>'BA Fixed'!J200</f>
        <v>709.08770000000095</v>
      </c>
      <c r="K200" s="10">
        <f>'BA Fixed'!K200</f>
        <v>709.08770000000095</v>
      </c>
      <c r="L200" s="10">
        <v>0</v>
      </c>
      <c r="M200" s="10">
        <v>100</v>
      </c>
      <c r="N200" s="10">
        <f>'BA Fixed'!L200</f>
        <v>33.71090100000005</v>
      </c>
      <c r="O200" s="10">
        <v>0</v>
      </c>
      <c r="P200" s="10">
        <v>95</v>
      </c>
      <c r="Q200" s="11">
        <f t="shared" si="8"/>
        <v>262.75767331233379</v>
      </c>
      <c r="X200" s="1">
        <f t="shared" si="7"/>
        <v>200</v>
      </c>
    </row>
    <row r="201" spans="1:24" x14ac:dyDescent="0.3">
      <c r="A201" s="1">
        <f t="shared" si="9"/>
        <v>2100</v>
      </c>
      <c r="B201" s="10">
        <f>'BA Fixed'!B201</f>
        <v>0.745</v>
      </c>
      <c r="C201" s="10">
        <v>0.68</v>
      </c>
      <c r="D201" s="10">
        <v>500</v>
      </c>
      <c r="E201" s="10">
        <f>'BA Fixed'!E201</f>
        <v>1473.4566000000023</v>
      </c>
      <c r="F201" s="10">
        <f>'BA Fixed'!F201</f>
        <v>449.69130000000058</v>
      </c>
      <c r="G201" s="10">
        <f>'BA Fixed'!G201</f>
        <v>278.53220000000039</v>
      </c>
      <c r="H201" s="10">
        <f>'BA Fixed'!H201</f>
        <v>278.53220000000039</v>
      </c>
      <c r="I201" s="10">
        <f>'BA Fixed'!I201</f>
        <v>1015.2605000000015</v>
      </c>
      <c r="J201" s="10">
        <f>'BA Fixed'!J201</f>
        <v>709.08770000000095</v>
      </c>
      <c r="K201" s="10">
        <f>'BA Fixed'!K201</f>
        <v>709.08770000000095</v>
      </c>
      <c r="L201" s="10">
        <v>0</v>
      </c>
      <c r="M201" s="10">
        <v>100</v>
      </c>
      <c r="N201" s="10">
        <f>'BA Fixed'!L201</f>
        <v>33.71090100000005</v>
      </c>
      <c r="O201" s="10">
        <v>0</v>
      </c>
      <c r="P201" s="10">
        <v>95</v>
      </c>
      <c r="Q201" s="11">
        <f t="shared" si="8"/>
        <v>262.75767331233379</v>
      </c>
      <c r="X201" s="1">
        <f t="shared" si="7"/>
        <v>200</v>
      </c>
    </row>
    <row r="202" spans="1:24" x14ac:dyDescent="0.3">
      <c r="A202" s="1">
        <f t="shared" si="9"/>
        <v>2101</v>
      </c>
      <c r="B202" s="10">
        <f>'BA Fixed'!B202</f>
        <v>0.745</v>
      </c>
      <c r="C202" s="10">
        <v>0.68</v>
      </c>
      <c r="D202" s="10">
        <v>500</v>
      </c>
      <c r="E202" s="10">
        <f>'BA Fixed'!E202</f>
        <v>1473.4566000000023</v>
      </c>
      <c r="F202" s="10">
        <f>'BA Fixed'!F202</f>
        <v>449.69130000000058</v>
      </c>
      <c r="G202" s="10">
        <f>'BA Fixed'!G202</f>
        <v>278.53220000000039</v>
      </c>
      <c r="H202" s="10">
        <f>'BA Fixed'!H202</f>
        <v>278.53220000000039</v>
      </c>
      <c r="I202" s="10">
        <f>'BA Fixed'!I202</f>
        <v>1015.2605000000015</v>
      </c>
      <c r="J202" s="10">
        <f>'BA Fixed'!J202</f>
        <v>709.08770000000095</v>
      </c>
      <c r="K202" s="10">
        <f>'BA Fixed'!K202</f>
        <v>709.08770000000095</v>
      </c>
      <c r="L202" s="10">
        <v>0</v>
      </c>
      <c r="M202" s="10">
        <v>100</v>
      </c>
      <c r="N202" s="10">
        <f>'BA Fixed'!L202</f>
        <v>33.71090100000005</v>
      </c>
      <c r="O202" s="10">
        <v>0</v>
      </c>
      <c r="P202" s="10">
        <v>95</v>
      </c>
      <c r="Q202" s="11">
        <f t="shared" si="8"/>
        <v>262.75767331233379</v>
      </c>
      <c r="X202" s="1">
        <f t="shared" si="7"/>
        <v>200</v>
      </c>
    </row>
    <row r="203" spans="1:24" x14ac:dyDescent="0.3">
      <c r="A203" s="1">
        <f t="shared" si="9"/>
        <v>2102</v>
      </c>
      <c r="B203" s="10">
        <f>'BA Fixed'!B203</f>
        <v>0.745</v>
      </c>
      <c r="C203" s="10">
        <v>0.68</v>
      </c>
      <c r="D203" s="10">
        <v>500</v>
      </c>
      <c r="E203" s="10">
        <f>'BA Fixed'!E203</f>
        <v>1473.4566000000023</v>
      </c>
      <c r="F203" s="10">
        <f>'BA Fixed'!F203</f>
        <v>449.69130000000058</v>
      </c>
      <c r="G203" s="10">
        <f>'BA Fixed'!G203</f>
        <v>278.53220000000039</v>
      </c>
      <c r="H203" s="10">
        <f>'BA Fixed'!H203</f>
        <v>278.53220000000039</v>
      </c>
      <c r="I203" s="10">
        <f>'BA Fixed'!I203</f>
        <v>1015.2605000000015</v>
      </c>
      <c r="J203" s="10">
        <f>'BA Fixed'!J203</f>
        <v>709.08770000000095</v>
      </c>
      <c r="K203" s="10">
        <f>'BA Fixed'!K203</f>
        <v>709.08770000000095</v>
      </c>
      <c r="L203" s="10">
        <v>0</v>
      </c>
      <c r="M203" s="10">
        <v>100</v>
      </c>
      <c r="N203" s="10">
        <f>'BA Fixed'!L203</f>
        <v>33.71090100000005</v>
      </c>
      <c r="O203" s="10">
        <v>0</v>
      </c>
      <c r="P203" s="10">
        <v>95</v>
      </c>
      <c r="Q203" s="11">
        <f t="shared" si="8"/>
        <v>262.75767331233379</v>
      </c>
      <c r="X203" s="1">
        <f t="shared" si="7"/>
        <v>200</v>
      </c>
    </row>
    <row r="204" spans="1:24" x14ac:dyDescent="0.3">
      <c r="A204" s="1">
        <f t="shared" si="9"/>
        <v>2103</v>
      </c>
      <c r="B204" s="10">
        <f>'BA Fixed'!B204</f>
        <v>0.745</v>
      </c>
      <c r="C204" s="10">
        <v>0.68</v>
      </c>
      <c r="D204" s="10">
        <v>500</v>
      </c>
      <c r="E204" s="10">
        <f>'BA Fixed'!E204</f>
        <v>1473.4566000000023</v>
      </c>
      <c r="F204" s="10">
        <f>'BA Fixed'!F204</f>
        <v>449.69130000000058</v>
      </c>
      <c r="G204" s="10">
        <f>'BA Fixed'!G204</f>
        <v>278.53220000000039</v>
      </c>
      <c r="H204" s="10">
        <f>'BA Fixed'!H204</f>
        <v>278.53220000000039</v>
      </c>
      <c r="I204" s="10">
        <f>'BA Fixed'!I204</f>
        <v>1015.2605000000015</v>
      </c>
      <c r="J204" s="10">
        <f>'BA Fixed'!J204</f>
        <v>709.08770000000095</v>
      </c>
      <c r="K204" s="10">
        <f>'BA Fixed'!K204</f>
        <v>709.08770000000095</v>
      </c>
      <c r="L204" s="10">
        <v>0</v>
      </c>
      <c r="M204" s="10">
        <v>100</v>
      </c>
      <c r="N204" s="10">
        <f>'BA Fixed'!L204</f>
        <v>33.71090100000005</v>
      </c>
      <c r="O204" s="10">
        <v>0</v>
      </c>
      <c r="P204" s="10">
        <v>95</v>
      </c>
      <c r="Q204" s="11">
        <f t="shared" si="8"/>
        <v>262.75767331233379</v>
      </c>
      <c r="X204" s="1">
        <f t="shared" si="7"/>
        <v>200</v>
      </c>
    </row>
    <row r="205" spans="1:24" x14ac:dyDescent="0.3">
      <c r="A205" s="1">
        <f t="shared" si="9"/>
        <v>2104</v>
      </c>
      <c r="B205" s="10">
        <f>'BA Fixed'!B205</f>
        <v>0.745</v>
      </c>
      <c r="C205" s="10">
        <v>0.68</v>
      </c>
      <c r="D205" s="10">
        <v>500</v>
      </c>
      <c r="E205" s="10">
        <f>'BA Fixed'!E205</f>
        <v>1473.4566000000023</v>
      </c>
      <c r="F205" s="10">
        <f>'BA Fixed'!F205</f>
        <v>449.69130000000058</v>
      </c>
      <c r="G205" s="10">
        <f>'BA Fixed'!G205</f>
        <v>278.53220000000039</v>
      </c>
      <c r="H205" s="10">
        <f>'BA Fixed'!H205</f>
        <v>278.53220000000039</v>
      </c>
      <c r="I205" s="10">
        <f>'BA Fixed'!I205</f>
        <v>1015.2605000000015</v>
      </c>
      <c r="J205" s="10">
        <f>'BA Fixed'!J205</f>
        <v>709.08770000000095</v>
      </c>
      <c r="K205" s="10">
        <f>'BA Fixed'!K205</f>
        <v>709.08770000000095</v>
      </c>
      <c r="L205" s="10">
        <v>0</v>
      </c>
      <c r="M205" s="10">
        <v>100</v>
      </c>
      <c r="N205" s="10">
        <f>'BA Fixed'!L205</f>
        <v>33.71090100000005</v>
      </c>
      <c r="O205" s="10">
        <v>0</v>
      </c>
      <c r="P205" s="10">
        <v>95</v>
      </c>
      <c r="Q205" s="11">
        <f t="shared" si="8"/>
        <v>262.75767331233379</v>
      </c>
      <c r="X205" s="1">
        <f t="shared" si="7"/>
        <v>200</v>
      </c>
    </row>
    <row r="206" spans="1:24" x14ac:dyDescent="0.3">
      <c r="A206" s="1">
        <f t="shared" si="9"/>
        <v>2105</v>
      </c>
      <c r="B206" s="10">
        <f>'BA Fixed'!B206</f>
        <v>0.745</v>
      </c>
      <c r="C206" s="10">
        <v>0.68</v>
      </c>
      <c r="D206" s="10">
        <v>500</v>
      </c>
      <c r="E206" s="10">
        <f>'BA Fixed'!E206</f>
        <v>1473.4566000000023</v>
      </c>
      <c r="F206" s="10">
        <f>'BA Fixed'!F206</f>
        <v>449.69130000000058</v>
      </c>
      <c r="G206" s="10">
        <f>'BA Fixed'!G206</f>
        <v>278.53220000000039</v>
      </c>
      <c r="H206" s="10">
        <f>'BA Fixed'!H206</f>
        <v>278.53220000000039</v>
      </c>
      <c r="I206" s="10">
        <f>'BA Fixed'!I206</f>
        <v>1015.2605000000015</v>
      </c>
      <c r="J206" s="10">
        <f>'BA Fixed'!J206</f>
        <v>709.08770000000095</v>
      </c>
      <c r="K206" s="10">
        <f>'BA Fixed'!K206</f>
        <v>709.08770000000095</v>
      </c>
      <c r="L206" s="10">
        <v>0</v>
      </c>
      <c r="M206" s="10">
        <v>100</v>
      </c>
      <c r="N206" s="10">
        <f>'BA Fixed'!L206</f>
        <v>33.71090100000005</v>
      </c>
      <c r="O206" s="10">
        <v>0</v>
      </c>
      <c r="P206" s="10">
        <v>95</v>
      </c>
      <c r="Q206" s="11">
        <f t="shared" si="8"/>
        <v>262.75767331233379</v>
      </c>
      <c r="X206" s="1">
        <f t="shared" si="7"/>
        <v>200</v>
      </c>
    </row>
    <row r="207" spans="1:24" x14ac:dyDescent="0.3">
      <c r="A207" s="1">
        <f t="shared" si="9"/>
        <v>2106</v>
      </c>
      <c r="B207" s="10">
        <f>'BA Fixed'!B207</f>
        <v>0.745</v>
      </c>
      <c r="C207" s="10">
        <v>0.68</v>
      </c>
      <c r="D207" s="10">
        <v>500</v>
      </c>
      <c r="E207" s="10">
        <f>'BA Fixed'!E207</f>
        <v>1473.4566000000023</v>
      </c>
      <c r="F207" s="10">
        <f>'BA Fixed'!F207</f>
        <v>449.69130000000058</v>
      </c>
      <c r="G207" s="10">
        <f>'BA Fixed'!G207</f>
        <v>278.53220000000039</v>
      </c>
      <c r="H207" s="10">
        <f>'BA Fixed'!H207</f>
        <v>278.53220000000039</v>
      </c>
      <c r="I207" s="10">
        <f>'BA Fixed'!I207</f>
        <v>1015.2605000000015</v>
      </c>
      <c r="J207" s="10">
        <f>'BA Fixed'!J207</f>
        <v>709.08770000000095</v>
      </c>
      <c r="K207" s="10">
        <f>'BA Fixed'!K207</f>
        <v>709.08770000000095</v>
      </c>
      <c r="L207" s="10">
        <v>0</v>
      </c>
      <c r="M207" s="10">
        <v>100</v>
      </c>
      <c r="N207" s="10">
        <f>'BA Fixed'!L207</f>
        <v>33.71090100000005</v>
      </c>
      <c r="O207" s="10">
        <v>0</v>
      </c>
      <c r="P207" s="10">
        <v>95</v>
      </c>
      <c r="Q207" s="11">
        <f t="shared" si="8"/>
        <v>262.75767331233379</v>
      </c>
      <c r="X207" s="1">
        <f t="shared" si="7"/>
        <v>200</v>
      </c>
    </row>
    <row r="208" spans="1:24" x14ac:dyDescent="0.3">
      <c r="A208" s="1">
        <f t="shared" si="9"/>
        <v>2107</v>
      </c>
      <c r="B208" s="10">
        <f>'BA Fixed'!B208</f>
        <v>0.745</v>
      </c>
      <c r="C208" s="10">
        <v>0.68</v>
      </c>
      <c r="D208" s="10">
        <v>500</v>
      </c>
      <c r="E208" s="10">
        <f>'BA Fixed'!E208</f>
        <v>1473.4566000000023</v>
      </c>
      <c r="F208" s="10">
        <f>'BA Fixed'!F208</f>
        <v>449.69130000000058</v>
      </c>
      <c r="G208" s="10">
        <f>'BA Fixed'!G208</f>
        <v>278.53220000000039</v>
      </c>
      <c r="H208" s="10">
        <f>'BA Fixed'!H208</f>
        <v>278.53220000000039</v>
      </c>
      <c r="I208" s="10">
        <f>'BA Fixed'!I208</f>
        <v>1015.2605000000015</v>
      </c>
      <c r="J208" s="10">
        <f>'BA Fixed'!J208</f>
        <v>709.08770000000095</v>
      </c>
      <c r="K208" s="10">
        <f>'BA Fixed'!K208</f>
        <v>709.08770000000095</v>
      </c>
      <c r="L208" s="10">
        <v>0</v>
      </c>
      <c r="M208" s="10">
        <v>100</v>
      </c>
      <c r="N208" s="10">
        <f>'BA Fixed'!L208</f>
        <v>33.71090100000005</v>
      </c>
      <c r="O208" s="10">
        <v>0</v>
      </c>
      <c r="P208" s="10">
        <v>95</v>
      </c>
      <c r="Q208" s="11">
        <f t="shared" si="8"/>
        <v>262.75767331233379</v>
      </c>
      <c r="X208" s="1">
        <f t="shared" si="7"/>
        <v>200</v>
      </c>
    </row>
    <row r="209" spans="1:24" x14ac:dyDescent="0.3">
      <c r="A209" s="1">
        <f t="shared" si="9"/>
        <v>2108</v>
      </c>
      <c r="B209" s="10">
        <f>'BA Fixed'!B209</f>
        <v>0.745</v>
      </c>
      <c r="C209" s="10">
        <v>0.68</v>
      </c>
      <c r="D209" s="10">
        <v>500</v>
      </c>
      <c r="E209" s="10">
        <f>'BA Fixed'!E209</f>
        <v>1473.4566000000023</v>
      </c>
      <c r="F209" s="10">
        <f>'BA Fixed'!F209</f>
        <v>449.69130000000058</v>
      </c>
      <c r="G209" s="10">
        <f>'BA Fixed'!G209</f>
        <v>278.53220000000039</v>
      </c>
      <c r="H209" s="10">
        <f>'BA Fixed'!H209</f>
        <v>278.53220000000039</v>
      </c>
      <c r="I209" s="10">
        <f>'BA Fixed'!I209</f>
        <v>1015.2605000000015</v>
      </c>
      <c r="J209" s="10">
        <f>'BA Fixed'!J209</f>
        <v>709.08770000000095</v>
      </c>
      <c r="K209" s="10">
        <f>'BA Fixed'!K209</f>
        <v>709.08770000000095</v>
      </c>
      <c r="L209" s="10">
        <v>0</v>
      </c>
      <c r="M209" s="10">
        <v>100</v>
      </c>
      <c r="N209" s="10">
        <f>'BA Fixed'!L209</f>
        <v>33.71090100000005</v>
      </c>
      <c r="O209" s="10">
        <v>0</v>
      </c>
      <c r="P209" s="10">
        <v>95</v>
      </c>
      <c r="Q209" s="11">
        <f t="shared" si="8"/>
        <v>262.75767331233379</v>
      </c>
      <c r="X209" s="1">
        <f t="shared" si="7"/>
        <v>200</v>
      </c>
    </row>
    <row r="210" spans="1:24" x14ac:dyDescent="0.3">
      <c r="A210" s="1">
        <f t="shared" si="9"/>
        <v>2109</v>
      </c>
      <c r="B210" s="10">
        <f>'BA Fixed'!B210</f>
        <v>0.745</v>
      </c>
      <c r="C210" s="10">
        <v>0.68</v>
      </c>
      <c r="D210" s="10">
        <v>500</v>
      </c>
      <c r="E210" s="10">
        <f>'BA Fixed'!E210</f>
        <v>1473.4566000000023</v>
      </c>
      <c r="F210" s="10">
        <f>'BA Fixed'!F210</f>
        <v>449.69130000000058</v>
      </c>
      <c r="G210" s="10">
        <f>'BA Fixed'!G210</f>
        <v>278.53220000000039</v>
      </c>
      <c r="H210" s="10">
        <f>'BA Fixed'!H210</f>
        <v>278.53220000000039</v>
      </c>
      <c r="I210" s="10">
        <f>'BA Fixed'!I210</f>
        <v>1015.2605000000015</v>
      </c>
      <c r="J210" s="10">
        <f>'BA Fixed'!J210</f>
        <v>709.08770000000095</v>
      </c>
      <c r="K210" s="10">
        <f>'BA Fixed'!K210</f>
        <v>709.08770000000095</v>
      </c>
      <c r="L210" s="10">
        <v>0</v>
      </c>
      <c r="M210" s="10">
        <v>100</v>
      </c>
      <c r="N210" s="10">
        <f>'BA Fixed'!L210</f>
        <v>33.71090100000005</v>
      </c>
      <c r="O210" s="10">
        <v>0</v>
      </c>
      <c r="P210" s="10">
        <v>95</v>
      </c>
      <c r="Q210" s="11">
        <f t="shared" si="8"/>
        <v>262.75767331233379</v>
      </c>
      <c r="X210" s="1">
        <f t="shared" si="7"/>
        <v>200</v>
      </c>
    </row>
    <row r="211" spans="1:24" x14ac:dyDescent="0.3">
      <c r="A211" s="1">
        <f t="shared" si="9"/>
        <v>2110</v>
      </c>
      <c r="B211" s="10">
        <f>'BA Fixed'!B211</f>
        <v>0.745</v>
      </c>
      <c r="C211" s="10">
        <v>0.68</v>
      </c>
      <c r="D211" s="10">
        <v>500</v>
      </c>
      <c r="E211" s="10">
        <f>'BA Fixed'!E211</f>
        <v>1473.4566000000023</v>
      </c>
      <c r="F211" s="10">
        <f>'BA Fixed'!F211</f>
        <v>449.69130000000058</v>
      </c>
      <c r="G211" s="10">
        <f>'BA Fixed'!G211</f>
        <v>278.53220000000039</v>
      </c>
      <c r="H211" s="10">
        <f>'BA Fixed'!H211</f>
        <v>278.53220000000039</v>
      </c>
      <c r="I211" s="10">
        <f>'BA Fixed'!I211</f>
        <v>1015.2605000000015</v>
      </c>
      <c r="J211" s="10">
        <f>'BA Fixed'!J211</f>
        <v>709.08770000000095</v>
      </c>
      <c r="K211" s="10">
        <f>'BA Fixed'!K211</f>
        <v>709.08770000000095</v>
      </c>
      <c r="L211" s="10">
        <v>0</v>
      </c>
      <c r="M211" s="10">
        <v>100</v>
      </c>
      <c r="N211" s="10">
        <f>'BA Fixed'!L211</f>
        <v>33.71090100000005</v>
      </c>
      <c r="O211" s="10">
        <v>0</v>
      </c>
      <c r="P211" s="10">
        <v>95</v>
      </c>
      <c r="Q211" s="11">
        <f t="shared" si="8"/>
        <v>262.75767331233379</v>
      </c>
      <c r="X211" s="1">
        <f t="shared" si="7"/>
        <v>200</v>
      </c>
    </row>
    <row r="212" spans="1:24" x14ac:dyDescent="0.3">
      <c r="A212" s="1">
        <f t="shared" si="9"/>
        <v>2111</v>
      </c>
      <c r="B212" s="10">
        <f>'BA Fixed'!B212</f>
        <v>0.745</v>
      </c>
      <c r="C212" s="10">
        <v>0.68</v>
      </c>
      <c r="D212" s="10">
        <v>500</v>
      </c>
      <c r="E212" s="10">
        <f>'BA Fixed'!E212</f>
        <v>1473.4566000000023</v>
      </c>
      <c r="F212" s="10">
        <f>'BA Fixed'!F212</f>
        <v>449.69130000000058</v>
      </c>
      <c r="G212" s="10">
        <f>'BA Fixed'!G212</f>
        <v>278.53220000000039</v>
      </c>
      <c r="H212" s="10">
        <f>'BA Fixed'!H212</f>
        <v>278.53220000000039</v>
      </c>
      <c r="I212" s="10">
        <f>'BA Fixed'!I212</f>
        <v>1015.2605000000015</v>
      </c>
      <c r="J212" s="10">
        <f>'BA Fixed'!J212</f>
        <v>709.08770000000095</v>
      </c>
      <c r="K212" s="10">
        <f>'BA Fixed'!K212</f>
        <v>709.08770000000095</v>
      </c>
      <c r="L212" s="10">
        <v>0</v>
      </c>
      <c r="M212" s="10">
        <v>100</v>
      </c>
      <c r="N212" s="10">
        <f>'BA Fixed'!L212</f>
        <v>33.71090100000005</v>
      </c>
      <c r="O212" s="10">
        <v>0</v>
      </c>
      <c r="P212" s="10">
        <v>95</v>
      </c>
      <c r="Q212" s="11">
        <f t="shared" si="8"/>
        <v>262.75767331233379</v>
      </c>
      <c r="X212" s="1">
        <f t="shared" si="7"/>
        <v>200</v>
      </c>
    </row>
    <row r="213" spans="1:24" x14ac:dyDescent="0.3">
      <c r="A213" s="1">
        <f t="shared" si="9"/>
        <v>2112</v>
      </c>
      <c r="B213" s="10">
        <f>'BA Fixed'!B213</f>
        <v>0.745</v>
      </c>
      <c r="C213" s="10">
        <v>0.68</v>
      </c>
      <c r="D213" s="10">
        <v>500</v>
      </c>
      <c r="E213" s="10">
        <f>'BA Fixed'!E213</f>
        <v>1473.4566000000023</v>
      </c>
      <c r="F213" s="10">
        <f>'BA Fixed'!F213</f>
        <v>449.69130000000058</v>
      </c>
      <c r="G213" s="10">
        <f>'BA Fixed'!G213</f>
        <v>278.53220000000039</v>
      </c>
      <c r="H213" s="10">
        <f>'BA Fixed'!H213</f>
        <v>278.53220000000039</v>
      </c>
      <c r="I213" s="10">
        <f>'BA Fixed'!I213</f>
        <v>1015.2605000000015</v>
      </c>
      <c r="J213" s="10">
        <f>'BA Fixed'!J213</f>
        <v>709.08770000000095</v>
      </c>
      <c r="K213" s="10">
        <f>'BA Fixed'!K213</f>
        <v>709.08770000000095</v>
      </c>
      <c r="L213" s="10">
        <v>0</v>
      </c>
      <c r="M213" s="10">
        <v>100</v>
      </c>
      <c r="N213" s="10">
        <f>'BA Fixed'!L213</f>
        <v>33.71090100000005</v>
      </c>
      <c r="O213" s="10">
        <v>0</v>
      </c>
      <c r="P213" s="10">
        <v>95</v>
      </c>
      <c r="Q213" s="11">
        <f t="shared" si="8"/>
        <v>262.75767331233379</v>
      </c>
      <c r="X213" s="1">
        <f t="shared" si="7"/>
        <v>200</v>
      </c>
    </row>
    <row r="214" spans="1:24" x14ac:dyDescent="0.3">
      <c r="A214" s="1">
        <f t="shared" si="9"/>
        <v>2113</v>
      </c>
      <c r="B214" s="10">
        <f>'BA Fixed'!B214</f>
        <v>0.745</v>
      </c>
      <c r="C214" s="10">
        <v>0.68</v>
      </c>
      <c r="D214" s="10">
        <v>500</v>
      </c>
      <c r="E214" s="10">
        <f>'BA Fixed'!E214</f>
        <v>1473.4566000000023</v>
      </c>
      <c r="F214" s="10">
        <f>'BA Fixed'!F214</f>
        <v>449.69130000000058</v>
      </c>
      <c r="G214" s="10">
        <f>'BA Fixed'!G214</f>
        <v>278.53220000000039</v>
      </c>
      <c r="H214" s="10">
        <f>'BA Fixed'!H214</f>
        <v>278.53220000000039</v>
      </c>
      <c r="I214" s="10">
        <f>'BA Fixed'!I214</f>
        <v>1015.2605000000015</v>
      </c>
      <c r="J214" s="10">
        <f>'BA Fixed'!J214</f>
        <v>709.08770000000095</v>
      </c>
      <c r="K214" s="10">
        <f>'BA Fixed'!K214</f>
        <v>709.08770000000095</v>
      </c>
      <c r="L214" s="10">
        <v>0</v>
      </c>
      <c r="M214" s="10">
        <v>100</v>
      </c>
      <c r="N214" s="10">
        <f>'BA Fixed'!L214</f>
        <v>33.71090100000005</v>
      </c>
      <c r="O214" s="10">
        <v>0</v>
      </c>
      <c r="P214" s="10">
        <v>95</v>
      </c>
      <c r="Q214" s="11">
        <f t="shared" si="8"/>
        <v>262.75767331233379</v>
      </c>
      <c r="X214" s="1">
        <f t="shared" si="7"/>
        <v>200</v>
      </c>
    </row>
    <row r="215" spans="1:24" x14ac:dyDescent="0.3">
      <c r="A215" s="1">
        <f t="shared" si="9"/>
        <v>2114</v>
      </c>
      <c r="B215" s="10">
        <f>'BA Fixed'!B215</f>
        <v>0.745</v>
      </c>
      <c r="C215" s="10">
        <v>0.68</v>
      </c>
      <c r="D215" s="10">
        <v>500</v>
      </c>
      <c r="E215" s="10">
        <f>'BA Fixed'!E215</f>
        <v>1473.4566000000023</v>
      </c>
      <c r="F215" s="10">
        <f>'BA Fixed'!F215</f>
        <v>449.69130000000058</v>
      </c>
      <c r="G215" s="10">
        <f>'BA Fixed'!G215</f>
        <v>278.53220000000039</v>
      </c>
      <c r="H215" s="10">
        <f>'BA Fixed'!H215</f>
        <v>278.53220000000039</v>
      </c>
      <c r="I215" s="10">
        <f>'BA Fixed'!I215</f>
        <v>1015.2605000000015</v>
      </c>
      <c r="J215" s="10">
        <f>'BA Fixed'!J215</f>
        <v>709.08770000000095</v>
      </c>
      <c r="K215" s="10">
        <f>'BA Fixed'!K215</f>
        <v>709.08770000000095</v>
      </c>
      <c r="L215" s="10">
        <v>0</v>
      </c>
      <c r="M215" s="10">
        <v>100</v>
      </c>
      <c r="N215" s="10">
        <f>'BA Fixed'!L215</f>
        <v>33.71090100000005</v>
      </c>
      <c r="O215" s="10">
        <v>0</v>
      </c>
      <c r="P215" s="10">
        <v>95</v>
      </c>
      <c r="Q215" s="11">
        <f t="shared" si="8"/>
        <v>262.75767331233379</v>
      </c>
      <c r="X215" s="1">
        <f t="shared" si="7"/>
        <v>200</v>
      </c>
    </row>
    <row r="216" spans="1:24" x14ac:dyDescent="0.3">
      <c r="A216" s="1">
        <f t="shared" si="9"/>
        <v>2115</v>
      </c>
      <c r="B216" s="10">
        <f>'BA Fixed'!B216</f>
        <v>0.745</v>
      </c>
      <c r="C216" s="10">
        <v>0.68</v>
      </c>
      <c r="D216" s="10">
        <v>500</v>
      </c>
      <c r="E216" s="10">
        <f>'BA Fixed'!E216</f>
        <v>1473.4566000000023</v>
      </c>
      <c r="F216" s="10">
        <f>'BA Fixed'!F216</f>
        <v>449.69130000000058</v>
      </c>
      <c r="G216" s="10">
        <f>'BA Fixed'!G216</f>
        <v>278.53220000000039</v>
      </c>
      <c r="H216" s="10">
        <f>'BA Fixed'!H216</f>
        <v>278.53220000000039</v>
      </c>
      <c r="I216" s="10">
        <f>'BA Fixed'!I216</f>
        <v>1015.2605000000015</v>
      </c>
      <c r="J216" s="10">
        <f>'BA Fixed'!J216</f>
        <v>709.08770000000095</v>
      </c>
      <c r="K216" s="10">
        <f>'BA Fixed'!K216</f>
        <v>709.08770000000095</v>
      </c>
      <c r="L216" s="10">
        <v>0</v>
      </c>
      <c r="M216" s="10">
        <v>100</v>
      </c>
      <c r="N216" s="10">
        <f>'BA Fixed'!L216</f>
        <v>33.71090100000005</v>
      </c>
      <c r="O216" s="10">
        <v>0</v>
      </c>
      <c r="P216" s="10">
        <v>95</v>
      </c>
      <c r="Q216" s="11">
        <f t="shared" si="8"/>
        <v>262.75767331233379</v>
      </c>
      <c r="X216" s="1">
        <f t="shared" si="7"/>
        <v>200</v>
      </c>
    </row>
    <row r="217" spans="1:24" x14ac:dyDescent="0.3">
      <c r="A217" s="1">
        <f t="shared" si="9"/>
        <v>2116</v>
      </c>
      <c r="B217" s="10">
        <f>'BA Fixed'!B217</f>
        <v>0.745</v>
      </c>
      <c r="C217" s="10">
        <v>0.68</v>
      </c>
      <c r="D217" s="10">
        <v>500</v>
      </c>
      <c r="E217" s="10">
        <f>'BA Fixed'!E217</f>
        <v>1473.4566000000023</v>
      </c>
      <c r="F217" s="10">
        <f>'BA Fixed'!F217</f>
        <v>449.69130000000058</v>
      </c>
      <c r="G217" s="10">
        <f>'BA Fixed'!G217</f>
        <v>278.53220000000039</v>
      </c>
      <c r="H217" s="10">
        <f>'BA Fixed'!H217</f>
        <v>278.53220000000039</v>
      </c>
      <c r="I217" s="10">
        <f>'BA Fixed'!I217</f>
        <v>1015.2605000000015</v>
      </c>
      <c r="J217" s="10">
        <f>'BA Fixed'!J217</f>
        <v>709.08770000000095</v>
      </c>
      <c r="K217" s="10">
        <f>'BA Fixed'!K217</f>
        <v>709.08770000000095</v>
      </c>
      <c r="L217" s="10">
        <v>0</v>
      </c>
      <c r="M217" s="10">
        <v>100</v>
      </c>
      <c r="N217" s="10">
        <f>'BA Fixed'!L217</f>
        <v>33.71090100000005</v>
      </c>
      <c r="O217" s="10">
        <v>0</v>
      </c>
      <c r="P217" s="10">
        <v>95</v>
      </c>
      <c r="Q217" s="11">
        <f t="shared" si="8"/>
        <v>262.75767331233379</v>
      </c>
      <c r="X217" s="1">
        <f t="shared" si="7"/>
        <v>200</v>
      </c>
    </row>
    <row r="218" spans="1:24" x14ac:dyDescent="0.3">
      <c r="A218" s="1">
        <f t="shared" si="9"/>
        <v>2117</v>
      </c>
      <c r="B218" s="10">
        <f>'BA Fixed'!B218</f>
        <v>0.745</v>
      </c>
      <c r="C218" s="10">
        <v>0.68</v>
      </c>
      <c r="D218" s="10">
        <v>500</v>
      </c>
      <c r="E218" s="10">
        <f>'BA Fixed'!E218</f>
        <v>1473.4566000000023</v>
      </c>
      <c r="F218" s="10">
        <f>'BA Fixed'!F218</f>
        <v>449.69130000000058</v>
      </c>
      <c r="G218" s="10">
        <f>'BA Fixed'!G218</f>
        <v>278.53220000000039</v>
      </c>
      <c r="H218" s="10">
        <f>'BA Fixed'!H218</f>
        <v>278.53220000000039</v>
      </c>
      <c r="I218" s="10">
        <f>'BA Fixed'!I218</f>
        <v>1015.2605000000015</v>
      </c>
      <c r="J218" s="10">
        <f>'BA Fixed'!J218</f>
        <v>709.08770000000095</v>
      </c>
      <c r="K218" s="10">
        <f>'BA Fixed'!K218</f>
        <v>709.08770000000095</v>
      </c>
      <c r="L218" s="10">
        <v>0</v>
      </c>
      <c r="M218" s="10">
        <v>100</v>
      </c>
      <c r="N218" s="10">
        <f>'BA Fixed'!L218</f>
        <v>33.71090100000005</v>
      </c>
      <c r="O218" s="10">
        <v>0</v>
      </c>
      <c r="P218" s="10">
        <v>95</v>
      </c>
      <c r="Q218" s="11">
        <f t="shared" si="8"/>
        <v>262.75767331233379</v>
      </c>
      <c r="X218" s="1">
        <f t="shared" si="7"/>
        <v>200</v>
      </c>
    </row>
    <row r="219" spans="1:24" x14ac:dyDescent="0.3">
      <c r="A219" s="1">
        <f t="shared" si="9"/>
        <v>2118</v>
      </c>
      <c r="B219" s="10">
        <f>'BA Fixed'!B219</f>
        <v>0.745</v>
      </c>
      <c r="C219" s="10">
        <v>0.68</v>
      </c>
      <c r="D219" s="10">
        <v>500</v>
      </c>
      <c r="E219" s="10">
        <f>'BA Fixed'!E219</f>
        <v>1473.4566000000023</v>
      </c>
      <c r="F219" s="10">
        <f>'BA Fixed'!F219</f>
        <v>449.69130000000058</v>
      </c>
      <c r="G219" s="10">
        <f>'BA Fixed'!G219</f>
        <v>278.53220000000039</v>
      </c>
      <c r="H219" s="10">
        <f>'BA Fixed'!H219</f>
        <v>278.53220000000039</v>
      </c>
      <c r="I219" s="10">
        <f>'BA Fixed'!I219</f>
        <v>1015.2605000000015</v>
      </c>
      <c r="J219" s="10">
        <f>'BA Fixed'!J219</f>
        <v>709.08770000000095</v>
      </c>
      <c r="K219" s="10">
        <f>'BA Fixed'!K219</f>
        <v>709.08770000000095</v>
      </c>
      <c r="L219" s="10">
        <v>0</v>
      </c>
      <c r="M219" s="10">
        <v>100</v>
      </c>
      <c r="N219" s="10">
        <f>'BA Fixed'!L219</f>
        <v>33.71090100000005</v>
      </c>
      <c r="O219" s="10">
        <v>0</v>
      </c>
      <c r="P219" s="10">
        <v>95</v>
      </c>
      <c r="Q219" s="11">
        <f t="shared" si="8"/>
        <v>262.75767331233379</v>
      </c>
      <c r="X219" s="1">
        <f t="shared" si="7"/>
        <v>200</v>
      </c>
    </row>
    <row r="220" spans="1:24" x14ac:dyDescent="0.3">
      <c r="A220" s="1">
        <f t="shared" si="9"/>
        <v>2119</v>
      </c>
      <c r="B220" s="10">
        <f>'BA Fixed'!B220</f>
        <v>0.745</v>
      </c>
      <c r="C220" s="10">
        <v>0.68</v>
      </c>
      <c r="D220" s="10">
        <v>500</v>
      </c>
      <c r="E220" s="10">
        <f>'BA Fixed'!E220</f>
        <v>1473.4566000000023</v>
      </c>
      <c r="F220" s="10">
        <f>'BA Fixed'!F220</f>
        <v>449.69130000000058</v>
      </c>
      <c r="G220" s="10">
        <f>'BA Fixed'!G220</f>
        <v>278.53220000000039</v>
      </c>
      <c r="H220" s="10">
        <f>'BA Fixed'!H220</f>
        <v>278.53220000000039</v>
      </c>
      <c r="I220" s="10">
        <f>'BA Fixed'!I220</f>
        <v>1015.2605000000015</v>
      </c>
      <c r="J220" s="10">
        <f>'BA Fixed'!J220</f>
        <v>709.08770000000095</v>
      </c>
      <c r="K220" s="10">
        <f>'BA Fixed'!K220</f>
        <v>709.08770000000095</v>
      </c>
      <c r="L220" s="10">
        <v>0</v>
      </c>
      <c r="M220" s="10">
        <v>100</v>
      </c>
      <c r="N220" s="10">
        <f>'BA Fixed'!L220</f>
        <v>33.71090100000005</v>
      </c>
      <c r="O220" s="10">
        <v>0</v>
      </c>
      <c r="P220" s="10">
        <v>95</v>
      </c>
      <c r="Q220" s="11">
        <f t="shared" si="8"/>
        <v>262.75767331233379</v>
      </c>
      <c r="X220" s="1">
        <f t="shared" si="7"/>
        <v>200</v>
      </c>
    </row>
    <row r="221" spans="1:24" x14ac:dyDescent="0.3">
      <c r="A221" s="1">
        <f t="shared" si="9"/>
        <v>2120</v>
      </c>
      <c r="B221" s="10">
        <f>'BA Fixed'!B221</f>
        <v>0.745</v>
      </c>
      <c r="C221" s="10">
        <v>0.68</v>
      </c>
      <c r="D221" s="10">
        <v>500</v>
      </c>
      <c r="E221" s="10">
        <f>'BA Fixed'!E221</f>
        <v>1473.4566000000023</v>
      </c>
      <c r="F221" s="10">
        <f>'BA Fixed'!F221</f>
        <v>449.69130000000058</v>
      </c>
      <c r="G221" s="10">
        <f>'BA Fixed'!G221</f>
        <v>278.53220000000039</v>
      </c>
      <c r="H221" s="10">
        <f>'BA Fixed'!H221</f>
        <v>278.53220000000039</v>
      </c>
      <c r="I221" s="10">
        <f>'BA Fixed'!I221</f>
        <v>1015.2605000000015</v>
      </c>
      <c r="J221" s="10">
        <f>'BA Fixed'!J221</f>
        <v>709.08770000000095</v>
      </c>
      <c r="K221" s="10">
        <f>'BA Fixed'!K221</f>
        <v>709.08770000000095</v>
      </c>
      <c r="L221" s="10">
        <v>0</v>
      </c>
      <c r="M221" s="10">
        <v>100</v>
      </c>
      <c r="N221" s="10">
        <f>'BA Fixed'!L221</f>
        <v>33.71090100000005</v>
      </c>
      <c r="O221" s="10">
        <v>0</v>
      </c>
      <c r="P221" s="10">
        <v>95</v>
      </c>
      <c r="Q221" s="11">
        <f t="shared" si="8"/>
        <v>262.75767331233379</v>
      </c>
      <c r="X221" s="1">
        <f t="shared" si="7"/>
        <v>200</v>
      </c>
    </row>
    <row r="222" spans="1:24" x14ac:dyDescent="0.3">
      <c r="A222" s="1">
        <f t="shared" si="9"/>
        <v>2121</v>
      </c>
      <c r="B222" s="10">
        <f>'BA Fixed'!B222</f>
        <v>0.745</v>
      </c>
      <c r="C222" s="10">
        <v>0.68</v>
      </c>
      <c r="D222" s="10">
        <v>500</v>
      </c>
      <c r="E222" s="10">
        <f>'BA Fixed'!E222</f>
        <v>1473.4566000000023</v>
      </c>
      <c r="F222" s="10">
        <f>'BA Fixed'!F222</f>
        <v>449.69130000000058</v>
      </c>
      <c r="G222" s="10">
        <f>'BA Fixed'!G222</f>
        <v>278.53220000000039</v>
      </c>
      <c r="H222" s="10">
        <f>'BA Fixed'!H222</f>
        <v>278.53220000000039</v>
      </c>
      <c r="I222" s="10">
        <f>'BA Fixed'!I222</f>
        <v>1015.2605000000015</v>
      </c>
      <c r="J222" s="10">
        <f>'BA Fixed'!J222</f>
        <v>709.08770000000095</v>
      </c>
      <c r="K222" s="10">
        <f>'BA Fixed'!K222</f>
        <v>709.08770000000095</v>
      </c>
      <c r="L222" s="10">
        <v>0</v>
      </c>
      <c r="M222" s="10">
        <v>100</v>
      </c>
      <c r="N222" s="10">
        <f>'BA Fixed'!L222</f>
        <v>33.71090100000005</v>
      </c>
      <c r="O222" s="10">
        <v>0</v>
      </c>
      <c r="P222" s="10">
        <v>95</v>
      </c>
      <c r="Q222" s="11">
        <f t="shared" si="8"/>
        <v>262.75767331233379</v>
      </c>
      <c r="X222" s="1">
        <f t="shared" si="7"/>
        <v>200</v>
      </c>
    </row>
    <row r="223" spans="1:24" x14ac:dyDescent="0.3">
      <c r="A223" s="1">
        <f t="shared" si="9"/>
        <v>2122</v>
      </c>
      <c r="B223" s="10">
        <f>'BA Fixed'!B223</f>
        <v>0.745</v>
      </c>
      <c r="C223" s="10">
        <v>0.68</v>
      </c>
      <c r="D223" s="10">
        <v>500</v>
      </c>
      <c r="E223" s="10">
        <f>'BA Fixed'!E223</f>
        <v>1473.4566000000023</v>
      </c>
      <c r="F223" s="10">
        <f>'BA Fixed'!F223</f>
        <v>449.69130000000058</v>
      </c>
      <c r="G223" s="10">
        <f>'BA Fixed'!G223</f>
        <v>278.53220000000039</v>
      </c>
      <c r="H223" s="10">
        <f>'BA Fixed'!H223</f>
        <v>278.53220000000039</v>
      </c>
      <c r="I223" s="10">
        <f>'BA Fixed'!I223</f>
        <v>1015.2605000000015</v>
      </c>
      <c r="J223" s="10">
        <f>'BA Fixed'!J223</f>
        <v>709.08770000000095</v>
      </c>
      <c r="K223" s="10">
        <f>'BA Fixed'!K223</f>
        <v>709.08770000000095</v>
      </c>
      <c r="L223" s="10">
        <v>0</v>
      </c>
      <c r="M223" s="10">
        <v>100</v>
      </c>
      <c r="N223" s="10">
        <f>'BA Fixed'!L223</f>
        <v>33.71090100000005</v>
      </c>
      <c r="O223" s="10">
        <v>0</v>
      </c>
      <c r="P223" s="10">
        <v>95</v>
      </c>
      <c r="Q223" s="11">
        <f t="shared" si="8"/>
        <v>262.75767331233379</v>
      </c>
      <c r="X223" s="1">
        <f t="shared" si="7"/>
        <v>200</v>
      </c>
    </row>
    <row r="224" spans="1:24" x14ac:dyDescent="0.3">
      <c r="A224" s="1">
        <f t="shared" si="9"/>
        <v>2123</v>
      </c>
      <c r="B224" s="10">
        <f>'BA Fixed'!B224</f>
        <v>0.745</v>
      </c>
      <c r="C224" s="10">
        <v>0.68</v>
      </c>
      <c r="D224" s="10">
        <v>500</v>
      </c>
      <c r="E224" s="10">
        <f>'BA Fixed'!E224</f>
        <v>1473.4566000000023</v>
      </c>
      <c r="F224" s="10">
        <f>'BA Fixed'!F224</f>
        <v>449.69130000000058</v>
      </c>
      <c r="G224" s="10">
        <f>'BA Fixed'!G224</f>
        <v>278.53220000000039</v>
      </c>
      <c r="H224" s="10">
        <f>'BA Fixed'!H224</f>
        <v>278.53220000000039</v>
      </c>
      <c r="I224" s="10">
        <f>'BA Fixed'!I224</f>
        <v>1015.2605000000015</v>
      </c>
      <c r="J224" s="10">
        <f>'BA Fixed'!J224</f>
        <v>709.08770000000095</v>
      </c>
      <c r="K224" s="10">
        <f>'BA Fixed'!K224</f>
        <v>709.08770000000095</v>
      </c>
      <c r="L224" s="10">
        <v>0</v>
      </c>
      <c r="M224" s="10">
        <v>100</v>
      </c>
      <c r="N224" s="10">
        <f>'BA Fixed'!L224</f>
        <v>33.71090100000005</v>
      </c>
      <c r="O224" s="10">
        <v>0</v>
      </c>
      <c r="P224" s="10">
        <v>95</v>
      </c>
      <c r="Q224" s="11">
        <f t="shared" si="8"/>
        <v>262.75767331233379</v>
      </c>
      <c r="X224" s="1">
        <f t="shared" si="7"/>
        <v>200</v>
      </c>
    </row>
    <row r="225" spans="1:24" x14ac:dyDescent="0.3">
      <c r="A225" s="1">
        <f t="shared" si="9"/>
        <v>2124</v>
      </c>
      <c r="B225" s="10">
        <f>'BA Fixed'!B225</f>
        <v>0.745</v>
      </c>
      <c r="C225" s="10">
        <v>0.68</v>
      </c>
      <c r="D225" s="10">
        <v>500</v>
      </c>
      <c r="E225" s="10">
        <f>'BA Fixed'!E225</f>
        <v>1473.4566000000023</v>
      </c>
      <c r="F225" s="10">
        <f>'BA Fixed'!F225</f>
        <v>449.69130000000058</v>
      </c>
      <c r="G225" s="10">
        <f>'BA Fixed'!G225</f>
        <v>278.53220000000039</v>
      </c>
      <c r="H225" s="10">
        <f>'BA Fixed'!H225</f>
        <v>278.53220000000039</v>
      </c>
      <c r="I225" s="10">
        <f>'BA Fixed'!I225</f>
        <v>1015.2605000000015</v>
      </c>
      <c r="J225" s="10">
        <f>'BA Fixed'!J225</f>
        <v>709.08770000000095</v>
      </c>
      <c r="K225" s="10">
        <f>'BA Fixed'!K225</f>
        <v>709.08770000000095</v>
      </c>
      <c r="L225" s="10">
        <v>0</v>
      </c>
      <c r="M225" s="10">
        <v>100</v>
      </c>
      <c r="N225" s="10">
        <f>'BA Fixed'!L225</f>
        <v>33.71090100000005</v>
      </c>
      <c r="O225" s="10">
        <v>0</v>
      </c>
      <c r="P225" s="10">
        <v>95</v>
      </c>
      <c r="Q225" s="11">
        <f t="shared" si="8"/>
        <v>262.75767331233379</v>
      </c>
      <c r="X225" s="1">
        <f t="shared" si="7"/>
        <v>200</v>
      </c>
    </row>
    <row r="226" spans="1:24" x14ac:dyDescent="0.3">
      <c r="A226" s="1">
        <f t="shared" si="9"/>
        <v>2125</v>
      </c>
      <c r="B226" s="10">
        <f>'BA Fixed'!B226</f>
        <v>0.745</v>
      </c>
      <c r="C226" s="10">
        <v>0.68</v>
      </c>
      <c r="D226" s="10">
        <v>500</v>
      </c>
      <c r="E226" s="10">
        <f>'BA Fixed'!E226</f>
        <v>1473.4566000000023</v>
      </c>
      <c r="F226" s="10">
        <f>'BA Fixed'!F226</f>
        <v>449.69130000000058</v>
      </c>
      <c r="G226" s="10">
        <f>'BA Fixed'!G226</f>
        <v>278.53220000000039</v>
      </c>
      <c r="H226" s="10">
        <f>'BA Fixed'!H226</f>
        <v>278.53220000000039</v>
      </c>
      <c r="I226" s="10">
        <f>'BA Fixed'!I226</f>
        <v>1015.2605000000015</v>
      </c>
      <c r="J226" s="10">
        <f>'BA Fixed'!J226</f>
        <v>709.08770000000095</v>
      </c>
      <c r="K226" s="10">
        <f>'BA Fixed'!K226</f>
        <v>709.08770000000095</v>
      </c>
      <c r="L226" s="10">
        <v>0</v>
      </c>
      <c r="M226" s="10">
        <v>100</v>
      </c>
      <c r="N226" s="10">
        <f>'BA Fixed'!L226</f>
        <v>33.71090100000005</v>
      </c>
      <c r="O226" s="10">
        <v>0</v>
      </c>
      <c r="P226" s="10">
        <v>95</v>
      </c>
      <c r="Q226" s="11">
        <f t="shared" si="8"/>
        <v>262.75767331233379</v>
      </c>
      <c r="X226" s="1">
        <f t="shared" si="7"/>
        <v>200</v>
      </c>
    </row>
    <row r="227" spans="1:24" x14ac:dyDescent="0.3">
      <c r="A227" s="1">
        <f t="shared" si="9"/>
        <v>2126</v>
      </c>
      <c r="B227" s="10">
        <f>'BA Fixed'!B227</f>
        <v>0.745</v>
      </c>
      <c r="C227" s="10">
        <v>0.68</v>
      </c>
      <c r="D227" s="10">
        <v>500</v>
      </c>
      <c r="E227" s="10">
        <f>'BA Fixed'!E227</f>
        <v>1473.4566000000023</v>
      </c>
      <c r="F227" s="10">
        <f>'BA Fixed'!F227</f>
        <v>449.69130000000058</v>
      </c>
      <c r="G227" s="10">
        <f>'BA Fixed'!G227</f>
        <v>278.53220000000039</v>
      </c>
      <c r="H227" s="10">
        <f>'BA Fixed'!H227</f>
        <v>278.53220000000039</v>
      </c>
      <c r="I227" s="10">
        <f>'BA Fixed'!I227</f>
        <v>1015.2605000000015</v>
      </c>
      <c r="J227" s="10">
        <f>'BA Fixed'!J227</f>
        <v>709.08770000000095</v>
      </c>
      <c r="K227" s="10">
        <f>'BA Fixed'!K227</f>
        <v>709.08770000000095</v>
      </c>
      <c r="L227" s="10">
        <v>0</v>
      </c>
      <c r="M227" s="10">
        <v>100</v>
      </c>
      <c r="N227" s="10">
        <f>'BA Fixed'!L227</f>
        <v>33.71090100000005</v>
      </c>
      <c r="O227" s="10">
        <v>0</v>
      </c>
      <c r="P227" s="10">
        <v>95</v>
      </c>
      <c r="Q227" s="11">
        <f t="shared" si="8"/>
        <v>262.75767331233379</v>
      </c>
      <c r="X227" s="1">
        <f t="shared" si="7"/>
        <v>200</v>
      </c>
    </row>
    <row r="228" spans="1:24" x14ac:dyDescent="0.3">
      <c r="A228" s="1">
        <f t="shared" si="9"/>
        <v>2127</v>
      </c>
      <c r="B228" s="10">
        <f>'BA Fixed'!B228</f>
        <v>0.745</v>
      </c>
      <c r="C228" s="10">
        <v>0.68</v>
      </c>
      <c r="D228" s="10">
        <v>500</v>
      </c>
      <c r="E228" s="10">
        <f>'BA Fixed'!E228</f>
        <v>1473.4566000000023</v>
      </c>
      <c r="F228" s="10">
        <f>'BA Fixed'!F228</f>
        <v>449.69130000000058</v>
      </c>
      <c r="G228" s="10">
        <f>'BA Fixed'!G228</f>
        <v>278.53220000000039</v>
      </c>
      <c r="H228" s="10">
        <f>'BA Fixed'!H228</f>
        <v>278.53220000000039</v>
      </c>
      <c r="I228" s="10">
        <f>'BA Fixed'!I228</f>
        <v>1015.2605000000015</v>
      </c>
      <c r="J228" s="10">
        <f>'BA Fixed'!J228</f>
        <v>709.08770000000095</v>
      </c>
      <c r="K228" s="10">
        <f>'BA Fixed'!K228</f>
        <v>709.08770000000095</v>
      </c>
      <c r="L228" s="10">
        <v>0</v>
      </c>
      <c r="M228" s="10">
        <v>100</v>
      </c>
      <c r="N228" s="10">
        <f>'BA Fixed'!L228</f>
        <v>33.71090100000005</v>
      </c>
      <c r="O228" s="10">
        <v>0</v>
      </c>
      <c r="P228" s="10">
        <v>95</v>
      </c>
      <c r="Q228" s="11">
        <f t="shared" si="8"/>
        <v>262.75767331233379</v>
      </c>
      <c r="X228" s="1">
        <f t="shared" si="7"/>
        <v>200</v>
      </c>
    </row>
    <row r="229" spans="1:24" x14ac:dyDescent="0.3">
      <c r="A229" s="1">
        <f t="shared" si="9"/>
        <v>2128</v>
      </c>
      <c r="B229" s="10">
        <f>'BA Fixed'!B229</f>
        <v>0.745</v>
      </c>
      <c r="C229" s="10">
        <v>0.68</v>
      </c>
      <c r="D229" s="10">
        <v>500</v>
      </c>
      <c r="E229" s="10">
        <f>'BA Fixed'!E229</f>
        <v>1473.4566000000023</v>
      </c>
      <c r="F229" s="10">
        <f>'BA Fixed'!F229</f>
        <v>449.69130000000058</v>
      </c>
      <c r="G229" s="10">
        <f>'BA Fixed'!G229</f>
        <v>278.53220000000039</v>
      </c>
      <c r="H229" s="10">
        <f>'BA Fixed'!H229</f>
        <v>278.53220000000039</v>
      </c>
      <c r="I229" s="10">
        <f>'BA Fixed'!I229</f>
        <v>1015.2605000000015</v>
      </c>
      <c r="J229" s="10">
        <f>'BA Fixed'!J229</f>
        <v>709.08770000000095</v>
      </c>
      <c r="K229" s="10">
        <f>'BA Fixed'!K229</f>
        <v>709.08770000000095</v>
      </c>
      <c r="L229" s="10">
        <v>0</v>
      </c>
      <c r="M229" s="10">
        <v>100</v>
      </c>
      <c r="N229" s="10">
        <f>'BA Fixed'!L229</f>
        <v>33.71090100000005</v>
      </c>
      <c r="O229" s="10">
        <v>0</v>
      </c>
      <c r="P229" s="10">
        <v>95</v>
      </c>
      <c r="Q229" s="11">
        <f t="shared" si="8"/>
        <v>262.75767331233379</v>
      </c>
      <c r="X229" s="1">
        <f t="shared" si="7"/>
        <v>200</v>
      </c>
    </row>
    <row r="230" spans="1:24" x14ac:dyDescent="0.3">
      <c r="A230" s="1">
        <f t="shared" si="9"/>
        <v>2129</v>
      </c>
      <c r="B230" s="10">
        <f>'BA Fixed'!B230</f>
        <v>0.745</v>
      </c>
      <c r="C230" s="10">
        <v>0.68</v>
      </c>
      <c r="D230" s="10">
        <v>500</v>
      </c>
      <c r="E230" s="10">
        <f>'BA Fixed'!E230</f>
        <v>1473.4566000000023</v>
      </c>
      <c r="F230" s="10">
        <f>'BA Fixed'!F230</f>
        <v>449.69130000000058</v>
      </c>
      <c r="G230" s="10">
        <f>'BA Fixed'!G230</f>
        <v>278.53220000000039</v>
      </c>
      <c r="H230" s="10">
        <f>'BA Fixed'!H230</f>
        <v>278.53220000000039</v>
      </c>
      <c r="I230" s="10">
        <f>'BA Fixed'!I230</f>
        <v>1015.2605000000015</v>
      </c>
      <c r="J230" s="10">
        <f>'BA Fixed'!J230</f>
        <v>709.08770000000095</v>
      </c>
      <c r="K230" s="10">
        <f>'BA Fixed'!K230</f>
        <v>709.08770000000095</v>
      </c>
      <c r="L230" s="10">
        <v>0</v>
      </c>
      <c r="M230" s="10">
        <v>100</v>
      </c>
      <c r="N230" s="10">
        <f>'BA Fixed'!L230</f>
        <v>33.71090100000005</v>
      </c>
      <c r="O230" s="10">
        <v>0</v>
      </c>
      <c r="P230" s="10">
        <v>95</v>
      </c>
      <c r="Q230" s="11">
        <f t="shared" si="8"/>
        <v>262.75767331233379</v>
      </c>
      <c r="X230" s="1">
        <f t="shared" si="7"/>
        <v>200</v>
      </c>
    </row>
    <row r="231" spans="1:24" x14ac:dyDescent="0.3">
      <c r="A231" s="1">
        <f t="shared" si="9"/>
        <v>2130</v>
      </c>
      <c r="B231" s="10">
        <f>'BA Fixed'!B231</f>
        <v>0.745</v>
      </c>
      <c r="C231" s="10">
        <v>0.68</v>
      </c>
      <c r="D231" s="10">
        <v>500</v>
      </c>
      <c r="E231" s="10">
        <f>'BA Fixed'!E231</f>
        <v>1473.4566000000023</v>
      </c>
      <c r="F231" s="10">
        <f>'BA Fixed'!F231</f>
        <v>449.69130000000058</v>
      </c>
      <c r="G231" s="10">
        <f>'BA Fixed'!G231</f>
        <v>278.53220000000039</v>
      </c>
      <c r="H231" s="10">
        <f>'BA Fixed'!H231</f>
        <v>278.53220000000039</v>
      </c>
      <c r="I231" s="10">
        <f>'BA Fixed'!I231</f>
        <v>1015.2605000000015</v>
      </c>
      <c r="J231" s="10">
        <f>'BA Fixed'!J231</f>
        <v>709.08770000000095</v>
      </c>
      <c r="K231" s="10">
        <f>'BA Fixed'!K231</f>
        <v>709.08770000000095</v>
      </c>
      <c r="L231" s="10">
        <v>0</v>
      </c>
      <c r="M231" s="10">
        <v>100</v>
      </c>
      <c r="N231" s="10">
        <f>'BA Fixed'!L231</f>
        <v>33.71090100000005</v>
      </c>
      <c r="O231" s="10">
        <v>0</v>
      </c>
      <c r="P231" s="10">
        <v>95</v>
      </c>
      <c r="Q231" s="11">
        <f t="shared" si="8"/>
        <v>262.75767331233379</v>
      </c>
      <c r="X231" s="1">
        <f t="shared" si="7"/>
        <v>200</v>
      </c>
    </row>
    <row r="232" spans="1:24" x14ac:dyDescent="0.3">
      <c r="A232" s="1">
        <f t="shared" si="9"/>
        <v>2131</v>
      </c>
      <c r="B232" s="10">
        <f>'BA Fixed'!B232</f>
        <v>0.745</v>
      </c>
      <c r="C232" s="10">
        <v>0.68</v>
      </c>
      <c r="D232" s="10">
        <v>500</v>
      </c>
      <c r="E232" s="10">
        <f>'BA Fixed'!E232</f>
        <v>1473.4566000000023</v>
      </c>
      <c r="F232" s="10">
        <f>'BA Fixed'!F232</f>
        <v>449.69130000000058</v>
      </c>
      <c r="G232" s="10">
        <f>'BA Fixed'!G232</f>
        <v>278.53220000000039</v>
      </c>
      <c r="H232" s="10">
        <f>'BA Fixed'!H232</f>
        <v>278.53220000000039</v>
      </c>
      <c r="I232" s="10">
        <f>'BA Fixed'!I232</f>
        <v>1015.2605000000015</v>
      </c>
      <c r="J232" s="10">
        <f>'BA Fixed'!J232</f>
        <v>709.08770000000095</v>
      </c>
      <c r="K232" s="10">
        <f>'BA Fixed'!K232</f>
        <v>709.08770000000095</v>
      </c>
      <c r="L232" s="10">
        <v>0</v>
      </c>
      <c r="M232" s="10">
        <v>100</v>
      </c>
      <c r="N232" s="10">
        <f>'BA Fixed'!L232</f>
        <v>33.71090100000005</v>
      </c>
      <c r="O232" s="10">
        <v>0</v>
      </c>
      <c r="P232" s="10">
        <v>95</v>
      </c>
      <c r="Q232" s="11">
        <f t="shared" si="8"/>
        <v>262.75767331233379</v>
      </c>
      <c r="X232" s="1">
        <f t="shared" si="7"/>
        <v>200</v>
      </c>
    </row>
    <row r="233" spans="1:24" x14ac:dyDescent="0.3">
      <c r="A233" s="1">
        <f t="shared" si="9"/>
        <v>2132</v>
      </c>
      <c r="B233" s="10">
        <f>'BA Fixed'!B233</f>
        <v>0.745</v>
      </c>
      <c r="C233" s="10">
        <v>0.68</v>
      </c>
      <c r="D233" s="10">
        <v>500</v>
      </c>
      <c r="E233" s="10">
        <f>'BA Fixed'!E233</f>
        <v>1473.4566000000023</v>
      </c>
      <c r="F233" s="10">
        <f>'BA Fixed'!F233</f>
        <v>449.69130000000058</v>
      </c>
      <c r="G233" s="10">
        <f>'BA Fixed'!G233</f>
        <v>278.53220000000039</v>
      </c>
      <c r="H233" s="10">
        <f>'BA Fixed'!H233</f>
        <v>278.53220000000039</v>
      </c>
      <c r="I233" s="10">
        <f>'BA Fixed'!I233</f>
        <v>1015.2605000000015</v>
      </c>
      <c r="J233" s="10">
        <f>'BA Fixed'!J233</f>
        <v>709.08770000000095</v>
      </c>
      <c r="K233" s="10">
        <f>'BA Fixed'!K233</f>
        <v>709.08770000000095</v>
      </c>
      <c r="L233" s="10">
        <v>0</v>
      </c>
      <c r="M233" s="10">
        <v>100</v>
      </c>
      <c r="N233" s="10">
        <f>'BA Fixed'!L233</f>
        <v>33.71090100000005</v>
      </c>
      <c r="O233" s="10">
        <v>0</v>
      </c>
      <c r="P233" s="10">
        <v>95</v>
      </c>
      <c r="Q233" s="11">
        <f t="shared" si="8"/>
        <v>262.75767331233379</v>
      </c>
      <c r="X233" s="1">
        <f t="shared" si="7"/>
        <v>200</v>
      </c>
    </row>
    <row r="234" spans="1:24" x14ac:dyDescent="0.3">
      <c r="A234" s="1">
        <f t="shared" si="9"/>
        <v>2133</v>
      </c>
      <c r="B234" s="10">
        <f>'BA Fixed'!B234</f>
        <v>0.745</v>
      </c>
      <c r="C234" s="10">
        <v>0.68</v>
      </c>
      <c r="D234" s="10">
        <v>500</v>
      </c>
      <c r="E234" s="10">
        <f>'BA Fixed'!E234</f>
        <v>1473.4566000000023</v>
      </c>
      <c r="F234" s="10">
        <f>'BA Fixed'!F234</f>
        <v>449.69130000000058</v>
      </c>
      <c r="G234" s="10">
        <f>'BA Fixed'!G234</f>
        <v>278.53220000000039</v>
      </c>
      <c r="H234" s="10">
        <f>'BA Fixed'!H234</f>
        <v>278.53220000000039</v>
      </c>
      <c r="I234" s="10">
        <f>'BA Fixed'!I234</f>
        <v>1015.2605000000015</v>
      </c>
      <c r="J234" s="10">
        <f>'BA Fixed'!J234</f>
        <v>709.08770000000095</v>
      </c>
      <c r="K234" s="10">
        <f>'BA Fixed'!K234</f>
        <v>709.08770000000095</v>
      </c>
      <c r="L234" s="10">
        <v>0</v>
      </c>
      <c r="M234" s="10">
        <v>100</v>
      </c>
      <c r="N234" s="10">
        <f>'BA Fixed'!L234</f>
        <v>33.71090100000005</v>
      </c>
      <c r="O234" s="10">
        <v>0</v>
      </c>
      <c r="P234" s="10">
        <v>95</v>
      </c>
      <c r="Q234" s="11">
        <f t="shared" si="8"/>
        <v>262.75767331233379</v>
      </c>
      <c r="X234" s="1">
        <f t="shared" si="7"/>
        <v>200</v>
      </c>
    </row>
    <row r="235" spans="1:24" x14ac:dyDescent="0.3">
      <c r="A235" s="1">
        <f t="shared" si="9"/>
        <v>2134</v>
      </c>
      <c r="B235" s="10">
        <f>'BA Fixed'!B235</f>
        <v>0.745</v>
      </c>
      <c r="C235" s="10">
        <v>0.68</v>
      </c>
      <c r="D235" s="10">
        <v>500</v>
      </c>
      <c r="E235" s="10">
        <f>'BA Fixed'!E235</f>
        <v>1473.4566000000023</v>
      </c>
      <c r="F235" s="10">
        <f>'BA Fixed'!F235</f>
        <v>449.69130000000058</v>
      </c>
      <c r="G235" s="10">
        <f>'BA Fixed'!G235</f>
        <v>278.53220000000039</v>
      </c>
      <c r="H235" s="10">
        <f>'BA Fixed'!H235</f>
        <v>278.53220000000039</v>
      </c>
      <c r="I235" s="10">
        <f>'BA Fixed'!I235</f>
        <v>1015.2605000000015</v>
      </c>
      <c r="J235" s="10">
        <f>'BA Fixed'!J235</f>
        <v>709.08770000000095</v>
      </c>
      <c r="K235" s="10">
        <f>'BA Fixed'!K235</f>
        <v>709.08770000000095</v>
      </c>
      <c r="L235" s="10">
        <v>0</v>
      </c>
      <c r="M235" s="10">
        <v>100</v>
      </c>
      <c r="N235" s="10">
        <f>'BA Fixed'!L235</f>
        <v>33.71090100000005</v>
      </c>
      <c r="O235" s="10">
        <v>0</v>
      </c>
      <c r="P235" s="10">
        <v>95</v>
      </c>
      <c r="Q235" s="11">
        <f t="shared" si="8"/>
        <v>262.75767331233379</v>
      </c>
      <c r="X235" s="1">
        <f t="shared" si="7"/>
        <v>200</v>
      </c>
    </row>
    <row r="236" spans="1:24" x14ac:dyDescent="0.3">
      <c r="A236" s="1">
        <f t="shared" si="9"/>
        <v>2135</v>
      </c>
      <c r="B236" s="10">
        <f>'BA Fixed'!B236</f>
        <v>0.745</v>
      </c>
      <c r="C236" s="10">
        <v>0.68</v>
      </c>
      <c r="D236" s="10">
        <v>500</v>
      </c>
      <c r="E236" s="10">
        <f>'BA Fixed'!E236</f>
        <v>1473.4566000000023</v>
      </c>
      <c r="F236" s="10">
        <f>'BA Fixed'!F236</f>
        <v>449.69130000000058</v>
      </c>
      <c r="G236" s="10">
        <f>'BA Fixed'!G236</f>
        <v>278.53220000000039</v>
      </c>
      <c r="H236" s="10">
        <f>'BA Fixed'!H236</f>
        <v>278.53220000000039</v>
      </c>
      <c r="I236" s="10">
        <f>'BA Fixed'!I236</f>
        <v>1015.2605000000015</v>
      </c>
      <c r="J236" s="10">
        <f>'BA Fixed'!J236</f>
        <v>709.08770000000095</v>
      </c>
      <c r="K236" s="10">
        <f>'BA Fixed'!K236</f>
        <v>709.08770000000095</v>
      </c>
      <c r="L236" s="10">
        <v>0</v>
      </c>
      <c r="M236" s="10">
        <v>100</v>
      </c>
      <c r="N236" s="10">
        <f>'BA Fixed'!L236</f>
        <v>33.71090100000005</v>
      </c>
      <c r="O236" s="10">
        <v>0</v>
      </c>
      <c r="P236" s="10">
        <v>95</v>
      </c>
      <c r="Q236" s="11">
        <f t="shared" si="8"/>
        <v>262.75767331233379</v>
      </c>
      <c r="X236" s="1">
        <f t="shared" si="7"/>
        <v>200</v>
      </c>
    </row>
    <row r="237" spans="1:24" x14ac:dyDescent="0.3">
      <c r="A237" s="1">
        <f t="shared" si="9"/>
        <v>2136</v>
      </c>
      <c r="B237" s="10">
        <f>'BA Fixed'!B237</f>
        <v>0.745</v>
      </c>
      <c r="C237" s="10">
        <v>0.68</v>
      </c>
      <c r="D237" s="10">
        <v>500</v>
      </c>
      <c r="E237" s="10">
        <f>'BA Fixed'!E237</f>
        <v>1473.4566000000023</v>
      </c>
      <c r="F237" s="10">
        <f>'BA Fixed'!F237</f>
        <v>449.69130000000058</v>
      </c>
      <c r="G237" s="10">
        <f>'BA Fixed'!G237</f>
        <v>278.53220000000039</v>
      </c>
      <c r="H237" s="10">
        <f>'BA Fixed'!H237</f>
        <v>278.53220000000039</v>
      </c>
      <c r="I237" s="10">
        <f>'BA Fixed'!I237</f>
        <v>1015.2605000000015</v>
      </c>
      <c r="J237" s="10">
        <f>'BA Fixed'!J237</f>
        <v>709.08770000000095</v>
      </c>
      <c r="K237" s="10">
        <f>'BA Fixed'!K237</f>
        <v>709.08770000000095</v>
      </c>
      <c r="L237" s="10">
        <v>0</v>
      </c>
      <c r="M237" s="10">
        <v>100</v>
      </c>
      <c r="N237" s="10">
        <f>'BA Fixed'!L237</f>
        <v>33.71090100000005</v>
      </c>
      <c r="O237" s="10">
        <v>0</v>
      </c>
      <c r="P237" s="10">
        <v>95</v>
      </c>
      <c r="Q237" s="11">
        <f t="shared" si="8"/>
        <v>262.75767331233379</v>
      </c>
      <c r="X237" s="1">
        <f t="shared" si="7"/>
        <v>200</v>
      </c>
    </row>
    <row r="238" spans="1:24" x14ac:dyDescent="0.3">
      <c r="A238" s="1">
        <f t="shared" si="9"/>
        <v>2137</v>
      </c>
      <c r="B238" s="10">
        <f>'BA Fixed'!B238</f>
        <v>0.745</v>
      </c>
      <c r="C238" s="10">
        <v>0.68</v>
      </c>
      <c r="D238" s="10">
        <v>500</v>
      </c>
      <c r="E238" s="10">
        <f>'BA Fixed'!E238</f>
        <v>1473.4566000000023</v>
      </c>
      <c r="F238" s="10">
        <f>'BA Fixed'!F238</f>
        <v>449.69130000000058</v>
      </c>
      <c r="G238" s="10">
        <f>'BA Fixed'!G238</f>
        <v>278.53220000000039</v>
      </c>
      <c r="H238" s="10">
        <f>'BA Fixed'!H238</f>
        <v>278.53220000000039</v>
      </c>
      <c r="I238" s="10">
        <f>'BA Fixed'!I238</f>
        <v>1015.2605000000015</v>
      </c>
      <c r="J238" s="10">
        <f>'BA Fixed'!J238</f>
        <v>709.08770000000095</v>
      </c>
      <c r="K238" s="10">
        <f>'BA Fixed'!K238</f>
        <v>709.08770000000095</v>
      </c>
      <c r="L238" s="10">
        <v>0</v>
      </c>
      <c r="M238" s="10">
        <v>100</v>
      </c>
      <c r="N238" s="10">
        <f>'BA Fixed'!L238</f>
        <v>33.71090100000005</v>
      </c>
      <c r="O238" s="10">
        <v>0</v>
      </c>
      <c r="P238" s="10">
        <v>95</v>
      </c>
      <c r="Q238" s="11">
        <f t="shared" si="8"/>
        <v>262.75767331233379</v>
      </c>
      <c r="X238" s="1">
        <f t="shared" si="7"/>
        <v>200</v>
      </c>
    </row>
    <row r="239" spans="1:24" x14ac:dyDescent="0.3">
      <c r="A239" s="1">
        <f t="shared" si="9"/>
        <v>2138</v>
      </c>
      <c r="B239" s="10">
        <f>'BA Fixed'!B239</f>
        <v>0.745</v>
      </c>
      <c r="C239" s="10">
        <v>0.68</v>
      </c>
      <c r="D239" s="10">
        <v>500</v>
      </c>
      <c r="E239" s="10">
        <f>'BA Fixed'!E239</f>
        <v>1473.4566000000023</v>
      </c>
      <c r="F239" s="10">
        <f>'BA Fixed'!F239</f>
        <v>449.69130000000058</v>
      </c>
      <c r="G239" s="10">
        <f>'BA Fixed'!G239</f>
        <v>278.53220000000039</v>
      </c>
      <c r="H239" s="10">
        <f>'BA Fixed'!H239</f>
        <v>278.53220000000039</v>
      </c>
      <c r="I239" s="10">
        <f>'BA Fixed'!I239</f>
        <v>1015.2605000000015</v>
      </c>
      <c r="J239" s="10">
        <f>'BA Fixed'!J239</f>
        <v>709.08770000000095</v>
      </c>
      <c r="K239" s="10">
        <f>'BA Fixed'!K239</f>
        <v>709.08770000000095</v>
      </c>
      <c r="L239" s="10">
        <v>0</v>
      </c>
      <c r="M239" s="10">
        <v>100</v>
      </c>
      <c r="N239" s="10">
        <f>'BA Fixed'!L239</f>
        <v>33.71090100000005</v>
      </c>
      <c r="O239" s="10">
        <v>0</v>
      </c>
      <c r="P239" s="10">
        <v>95</v>
      </c>
      <c r="Q239" s="11">
        <f t="shared" si="8"/>
        <v>262.75767331233379</v>
      </c>
      <c r="X239" s="1">
        <f t="shared" si="7"/>
        <v>200</v>
      </c>
    </row>
    <row r="240" spans="1:24" x14ac:dyDescent="0.3">
      <c r="A240" s="1">
        <f t="shared" si="9"/>
        <v>2139</v>
      </c>
      <c r="B240" s="10">
        <f>'BA Fixed'!B240</f>
        <v>0.745</v>
      </c>
      <c r="C240" s="10">
        <v>0.68</v>
      </c>
      <c r="D240" s="10">
        <v>500</v>
      </c>
      <c r="E240" s="10">
        <f>'BA Fixed'!E240</f>
        <v>1473.4566000000023</v>
      </c>
      <c r="F240" s="10">
        <f>'BA Fixed'!F240</f>
        <v>449.69130000000058</v>
      </c>
      <c r="G240" s="10">
        <f>'BA Fixed'!G240</f>
        <v>278.53220000000039</v>
      </c>
      <c r="H240" s="10">
        <f>'BA Fixed'!H240</f>
        <v>278.53220000000039</v>
      </c>
      <c r="I240" s="10">
        <f>'BA Fixed'!I240</f>
        <v>1015.2605000000015</v>
      </c>
      <c r="J240" s="10">
        <f>'BA Fixed'!J240</f>
        <v>709.08770000000095</v>
      </c>
      <c r="K240" s="10">
        <f>'BA Fixed'!K240</f>
        <v>709.08770000000095</v>
      </c>
      <c r="L240" s="10">
        <v>0</v>
      </c>
      <c r="M240" s="10">
        <v>100</v>
      </c>
      <c r="N240" s="10">
        <f>'BA Fixed'!L240</f>
        <v>33.71090100000005</v>
      </c>
      <c r="O240" s="10">
        <v>0</v>
      </c>
      <c r="P240" s="10">
        <v>95</v>
      </c>
      <c r="Q240" s="11">
        <f t="shared" si="8"/>
        <v>262.75767331233379</v>
      </c>
      <c r="X240" s="1">
        <f t="shared" si="7"/>
        <v>200</v>
      </c>
    </row>
    <row r="241" spans="1:24" x14ac:dyDescent="0.3">
      <c r="A241" s="1">
        <f t="shared" si="9"/>
        <v>2140</v>
      </c>
      <c r="B241" s="10">
        <f>'BA Fixed'!B241</f>
        <v>0.745</v>
      </c>
      <c r="C241" s="10">
        <v>0.68</v>
      </c>
      <c r="D241" s="10">
        <v>500</v>
      </c>
      <c r="E241" s="10">
        <f>'BA Fixed'!E241</f>
        <v>1473.4566000000023</v>
      </c>
      <c r="F241" s="10">
        <f>'BA Fixed'!F241</f>
        <v>449.69130000000058</v>
      </c>
      <c r="G241" s="10">
        <f>'BA Fixed'!G241</f>
        <v>278.53220000000039</v>
      </c>
      <c r="H241" s="10">
        <f>'BA Fixed'!H241</f>
        <v>278.53220000000039</v>
      </c>
      <c r="I241" s="10">
        <f>'BA Fixed'!I241</f>
        <v>1015.2605000000015</v>
      </c>
      <c r="J241" s="10">
        <f>'BA Fixed'!J241</f>
        <v>709.08770000000095</v>
      </c>
      <c r="K241" s="10">
        <f>'BA Fixed'!K241</f>
        <v>709.08770000000095</v>
      </c>
      <c r="L241" s="10">
        <v>0</v>
      </c>
      <c r="M241" s="10">
        <v>100</v>
      </c>
      <c r="N241" s="10">
        <f>'BA Fixed'!L241</f>
        <v>33.71090100000005</v>
      </c>
      <c r="O241" s="10">
        <v>0</v>
      </c>
      <c r="P241" s="10">
        <v>95</v>
      </c>
      <c r="Q241" s="11">
        <f t="shared" si="8"/>
        <v>262.75767331233379</v>
      </c>
      <c r="X241" s="1">
        <f t="shared" si="7"/>
        <v>200</v>
      </c>
    </row>
    <row r="242" spans="1:24" x14ac:dyDescent="0.3">
      <c r="A242" s="1">
        <f t="shared" si="9"/>
        <v>2141</v>
      </c>
      <c r="B242" s="10">
        <f>'BA Fixed'!B242</f>
        <v>0.745</v>
      </c>
      <c r="C242" s="10">
        <v>0.68</v>
      </c>
      <c r="D242" s="10">
        <v>500</v>
      </c>
      <c r="E242" s="10">
        <f>'BA Fixed'!E242</f>
        <v>1473.4566000000023</v>
      </c>
      <c r="F242" s="10">
        <f>'BA Fixed'!F242</f>
        <v>449.69130000000058</v>
      </c>
      <c r="G242" s="10">
        <f>'BA Fixed'!G242</f>
        <v>278.53220000000039</v>
      </c>
      <c r="H242" s="10">
        <f>'BA Fixed'!H242</f>
        <v>278.53220000000039</v>
      </c>
      <c r="I242" s="10">
        <f>'BA Fixed'!I242</f>
        <v>1015.2605000000015</v>
      </c>
      <c r="J242" s="10">
        <f>'BA Fixed'!J242</f>
        <v>709.08770000000095</v>
      </c>
      <c r="K242" s="10">
        <f>'BA Fixed'!K242</f>
        <v>709.08770000000095</v>
      </c>
      <c r="L242" s="10">
        <v>0</v>
      </c>
      <c r="M242" s="10">
        <v>100</v>
      </c>
      <c r="N242" s="10">
        <f>'BA Fixed'!L242</f>
        <v>33.71090100000005</v>
      </c>
      <c r="O242" s="10">
        <v>0</v>
      </c>
      <c r="P242" s="10">
        <v>95</v>
      </c>
      <c r="Q242" s="11">
        <f t="shared" si="8"/>
        <v>262.75767331233379</v>
      </c>
      <c r="X242" s="1">
        <f t="shared" si="7"/>
        <v>200</v>
      </c>
    </row>
    <row r="243" spans="1:24" x14ac:dyDescent="0.3">
      <c r="A243" s="1">
        <f t="shared" si="9"/>
        <v>2142</v>
      </c>
      <c r="B243" s="10">
        <f>'BA Fixed'!B243</f>
        <v>0.745</v>
      </c>
      <c r="C243" s="10">
        <v>0.68</v>
      </c>
      <c r="D243" s="10">
        <v>500</v>
      </c>
      <c r="E243" s="10">
        <f>'BA Fixed'!E243</f>
        <v>1473.4566000000023</v>
      </c>
      <c r="F243" s="10">
        <f>'BA Fixed'!F243</f>
        <v>449.69130000000058</v>
      </c>
      <c r="G243" s="10">
        <f>'BA Fixed'!G243</f>
        <v>278.53220000000039</v>
      </c>
      <c r="H243" s="10">
        <f>'BA Fixed'!H243</f>
        <v>278.53220000000039</v>
      </c>
      <c r="I243" s="10">
        <f>'BA Fixed'!I243</f>
        <v>1015.2605000000015</v>
      </c>
      <c r="J243" s="10">
        <f>'BA Fixed'!J243</f>
        <v>709.08770000000095</v>
      </c>
      <c r="K243" s="10">
        <f>'BA Fixed'!K243</f>
        <v>709.08770000000095</v>
      </c>
      <c r="L243" s="10">
        <v>0</v>
      </c>
      <c r="M243" s="10">
        <v>100</v>
      </c>
      <c r="N243" s="10">
        <f>'BA Fixed'!L243</f>
        <v>33.71090100000005</v>
      </c>
      <c r="O243" s="10">
        <v>0</v>
      </c>
      <c r="P243" s="10">
        <v>95</v>
      </c>
      <c r="Q243" s="11">
        <f t="shared" si="8"/>
        <v>262.75767331233379</v>
      </c>
      <c r="X243" s="1">
        <f t="shared" si="7"/>
        <v>200</v>
      </c>
    </row>
    <row r="244" spans="1:24" x14ac:dyDescent="0.3">
      <c r="A244" s="1">
        <f t="shared" si="9"/>
        <v>2143</v>
      </c>
      <c r="B244" s="10">
        <f>'BA Fixed'!B244</f>
        <v>0.745</v>
      </c>
      <c r="C244" s="10">
        <v>0.68</v>
      </c>
      <c r="D244" s="10">
        <v>500</v>
      </c>
      <c r="E244" s="10">
        <f>'BA Fixed'!E244</f>
        <v>1473.4566000000023</v>
      </c>
      <c r="F244" s="10">
        <f>'BA Fixed'!F244</f>
        <v>449.69130000000058</v>
      </c>
      <c r="G244" s="10">
        <f>'BA Fixed'!G244</f>
        <v>278.53220000000039</v>
      </c>
      <c r="H244" s="10">
        <f>'BA Fixed'!H244</f>
        <v>278.53220000000039</v>
      </c>
      <c r="I244" s="10">
        <f>'BA Fixed'!I244</f>
        <v>1015.2605000000015</v>
      </c>
      <c r="J244" s="10">
        <f>'BA Fixed'!J244</f>
        <v>709.08770000000095</v>
      </c>
      <c r="K244" s="10">
        <f>'BA Fixed'!K244</f>
        <v>709.08770000000095</v>
      </c>
      <c r="L244" s="10">
        <v>0</v>
      </c>
      <c r="M244" s="10">
        <v>100</v>
      </c>
      <c r="N244" s="10">
        <f>'BA Fixed'!L244</f>
        <v>33.71090100000005</v>
      </c>
      <c r="O244" s="10">
        <v>0</v>
      </c>
      <c r="P244" s="10">
        <v>95</v>
      </c>
      <c r="Q244" s="11">
        <f t="shared" si="8"/>
        <v>262.75767331233379</v>
      </c>
      <c r="X244" s="1">
        <f t="shared" si="7"/>
        <v>200</v>
      </c>
    </row>
    <row r="245" spans="1:24" x14ac:dyDescent="0.3">
      <c r="A245" s="1">
        <f t="shared" si="9"/>
        <v>2144</v>
      </c>
      <c r="B245" s="10">
        <f>'BA Fixed'!B245</f>
        <v>0.745</v>
      </c>
      <c r="C245" s="10">
        <v>0.68</v>
      </c>
      <c r="D245" s="10">
        <v>500</v>
      </c>
      <c r="E245" s="10">
        <f>'BA Fixed'!E245</f>
        <v>1473.4566000000023</v>
      </c>
      <c r="F245" s="10">
        <f>'BA Fixed'!F245</f>
        <v>449.69130000000058</v>
      </c>
      <c r="G245" s="10">
        <f>'BA Fixed'!G245</f>
        <v>278.53220000000039</v>
      </c>
      <c r="H245" s="10">
        <f>'BA Fixed'!H245</f>
        <v>278.53220000000039</v>
      </c>
      <c r="I245" s="10">
        <f>'BA Fixed'!I245</f>
        <v>1015.2605000000015</v>
      </c>
      <c r="J245" s="10">
        <f>'BA Fixed'!J245</f>
        <v>709.08770000000095</v>
      </c>
      <c r="K245" s="10">
        <f>'BA Fixed'!K245</f>
        <v>709.08770000000095</v>
      </c>
      <c r="L245" s="10">
        <v>0</v>
      </c>
      <c r="M245" s="10">
        <v>100</v>
      </c>
      <c r="N245" s="10">
        <f>'BA Fixed'!L245</f>
        <v>33.71090100000005</v>
      </c>
      <c r="O245" s="10">
        <v>0</v>
      </c>
      <c r="P245" s="10">
        <v>95</v>
      </c>
      <c r="Q245" s="11">
        <f t="shared" si="8"/>
        <v>262.75767331233379</v>
      </c>
      <c r="X245" s="1">
        <f t="shared" si="7"/>
        <v>200</v>
      </c>
    </row>
    <row r="246" spans="1:24" x14ac:dyDescent="0.3">
      <c r="A246" s="1">
        <f t="shared" si="9"/>
        <v>2145</v>
      </c>
      <c r="B246" s="10">
        <f>'BA Fixed'!B246</f>
        <v>0.745</v>
      </c>
      <c r="C246" s="10">
        <v>0.68</v>
      </c>
      <c r="D246" s="10">
        <v>500</v>
      </c>
      <c r="E246" s="10">
        <f>'BA Fixed'!E246</f>
        <v>1473.4566000000023</v>
      </c>
      <c r="F246" s="10">
        <f>'BA Fixed'!F246</f>
        <v>449.69130000000058</v>
      </c>
      <c r="G246" s="10">
        <f>'BA Fixed'!G246</f>
        <v>278.53220000000039</v>
      </c>
      <c r="H246" s="10">
        <f>'BA Fixed'!H246</f>
        <v>278.53220000000039</v>
      </c>
      <c r="I246" s="10">
        <f>'BA Fixed'!I246</f>
        <v>1015.2605000000015</v>
      </c>
      <c r="J246" s="10">
        <f>'BA Fixed'!J246</f>
        <v>709.08770000000095</v>
      </c>
      <c r="K246" s="10">
        <f>'BA Fixed'!K246</f>
        <v>709.08770000000095</v>
      </c>
      <c r="L246" s="10">
        <v>0</v>
      </c>
      <c r="M246" s="10">
        <v>100</v>
      </c>
      <c r="N246" s="10">
        <f>'BA Fixed'!L246</f>
        <v>33.71090100000005</v>
      </c>
      <c r="O246" s="10">
        <v>0</v>
      </c>
      <c r="P246" s="10">
        <v>95</v>
      </c>
      <c r="Q246" s="11">
        <f t="shared" si="8"/>
        <v>262.75767331233379</v>
      </c>
      <c r="X246" s="1">
        <f t="shared" si="7"/>
        <v>200</v>
      </c>
    </row>
    <row r="247" spans="1:24" x14ac:dyDescent="0.3">
      <c r="A247" s="1">
        <f t="shared" si="9"/>
        <v>2146</v>
      </c>
      <c r="B247" s="10">
        <f>'BA Fixed'!B247</f>
        <v>0.745</v>
      </c>
      <c r="C247" s="10">
        <v>0.68</v>
      </c>
      <c r="D247" s="10">
        <v>500</v>
      </c>
      <c r="E247" s="10">
        <f>'BA Fixed'!E247</f>
        <v>1473.4566000000023</v>
      </c>
      <c r="F247" s="10">
        <f>'BA Fixed'!F247</f>
        <v>449.69130000000058</v>
      </c>
      <c r="G247" s="10">
        <f>'BA Fixed'!G247</f>
        <v>278.53220000000039</v>
      </c>
      <c r="H247" s="10">
        <f>'BA Fixed'!H247</f>
        <v>278.53220000000039</v>
      </c>
      <c r="I247" s="10">
        <f>'BA Fixed'!I247</f>
        <v>1015.2605000000015</v>
      </c>
      <c r="J247" s="10">
        <f>'BA Fixed'!J247</f>
        <v>709.08770000000095</v>
      </c>
      <c r="K247" s="10">
        <f>'BA Fixed'!K247</f>
        <v>709.08770000000095</v>
      </c>
      <c r="L247" s="10">
        <v>0</v>
      </c>
      <c r="M247" s="10">
        <v>100</v>
      </c>
      <c r="N247" s="10">
        <f>'BA Fixed'!L247</f>
        <v>33.71090100000005</v>
      </c>
      <c r="O247" s="10">
        <v>0</v>
      </c>
      <c r="P247" s="10">
        <v>95</v>
      </c>
      <c r="Q247" s="11">
        <f t="shared" si="8"/>
        <v>262.75767331233379</v>
      </c>
      <c r="X247" s="1">
        <f t="shared" si="7"/>
        <v>200</v>
      </c>
    </row>
    <row r="248" spans="1:24" x14ac:dyDescent="0.3">
      <c r="A248" s="1">
        <f t="shared" si="9"/>
        <v>2147</v>
      </c>
      <c r="B248" s="10">
        <f>'BA Fixed'!B248</f>
        <v>0.745</v>
      </c>
      <c r="C248" s="10">
        <v>0.68</v>
      </c>
      <c r="D248" s="10">
        <v>500</v>
      </c>
      <c r="E248" s="10">
        <f>'BA Fixed'!E248</f>
        <v>1473.4566000000023</v>
      </c>
      <c r="F248" s="10">
        <f>'BA Fixed'!F248</f>
        <v>449.69130000000058</v>
      </c>
      <c r="G248" s="10">
        <f>'BA Fixed'!G248</f>
        <v>278.53220000000039</v>
      </c>
      <c r="H248" s="10">
        <f>'BA Fixed'!H248</f>
        <v>278.53220000000039</v>
      </c>
      <c r="I248" s="10">
        <f>'BA Fixed'!I248</f>
        <v>1015.2605000000015</v>
      </c>
      <c r="J248" s="10">
        <f>'BA Fixed'!J248</f>
        <v>709.08770000000095</v>
      </c>
      <c r="K248" s="10">
        <f>'BA Fixed'!K248</f>
        <v>709.08770000000095</v>
      </c>
      <c r="L248" s="10">
        <v>0</v>
      </c>
      <c r="M248" s="10">
        <v>100</v>
      </c>
      <c r="N248" s="10">
        <f>'BA Fixed'!L248</f>
        <v>33.71090100000005</v>
      </c>
      <c r="O248" s="10">
        <v>0</v>
      </c>
      <c r="P248" s="10">
        <v>95</v>
      </c>
      <c r="Q248" s="11">
        <f t="shared" si="8"/>
        <v>262.75767331233379</v>
      </c>
      <c r="X248" s="1">
        <f t="shared" si="7"/>
        <v>200</v>
      </c>
    </row>
    <row r="249" spans="1:24" x14ac:dyDescent="0.3">
      <c r="A249" s="1">
        <f t="shared" si="9"/>
        <v>2148</v>
      </c>
      <c r="B249" s="10">
        <f>'BA Fixed'!B249</f>
        <v>0.745</v>
      </c>
      <c r="C249" s="10">
        <v>0.68</v>
      </c>
      <c r="D249" s="10">
        <v>500</v>
      </c>
      <c r="E249" s="10">
        <f>'BA Fixed'!E249</f>
        <v>1473.4566000000023</v>
      </c>
      <c r="F249" s="10">
        <f>'BA Fixed'!F249</f>
        <v>449.69130000000058</v>
      </c>
      <c r="G249" s="10">
        <f>'BA Fixed'!G249</f>
        <v>278.53220000000039</v>
      </c>
      <c r="H249" s="10">
        <f>'BA Fixed'!H249</f>
        <v>278.53220000000039</v>
      </c>
      <c r="I249" s="10">
        <f>'BA Fixed'!I249</f>
        <v>1015.2605000000015</v>
      </c>
      <c r="J249" s="10">
        <f>'BA Fixed'!J249</f>
        <v>709.08770000000095</v>
      </c>
      <c r="K249" s="10">
        <f>'BA Fixed'!K249</f>
        <v>709.08770000000095</v>
      </c>
      <c r="L249" s="10">
        <v>0</v>
      </c>
      <c r="M249" s="10">
        <v>100</v>
      </c>
      <c r="N249" s="10">
        <f>'BA Fixed'!L249</f>
        <v>33.71090100000005</v>
      </c>
      <c r="O249" s="10">
        <v>0</v>
      </c>
      <c r="P249" s="10">
        <v>95</v>
      </c>
      <c r="Q249" s="11">
        <f t="shared" si="8"/>
        <v>262.75767331233379</v>
      </c>
      <c r="X249" s="1">
        <f t="shared" si="7"/>
        <v>200</v>
      </c>
    </row>
    <row r="250" spans="1:24" x14ac:dyDescent="0.3">
      <c r="A250" s="1">
        <f t="shared" si="9"/>
        <v>2149</v>
      </c>
      <c r="B250" s="10">
        <f>'BA Fixed'!B250</f>
        <v>0.745</v>
      </c>
      <c r="C250" s="10">
        <v>0.68</v>
      </c>
      <c r="D250" s="10">
        <v>500</v>
      </c>
      <c r="E250" s="10">
        <f>'BA Fixed'!E250</f>
        <v>1473.4566000000023</v>
      </c>
      <c r="F250" s="10">
        <f>'BA Fixed'!F250</f>
        <v>449.69130000000058</v>
      </c>
      <c r="G250" s="10">
        <f>'BA Fixed'!G250</f>
        <v>278.53220000000039</v>
      </c>
      <c r="H250" s="10">
        <f>'BA Fixed'!H250</f>
        <v>278.53220000000039</v>
      </c>
      <c r="I250" s="10">
        <f>'BA Fixed'!I250</f>
        <v>1015.2605000000015</v>
      </c>
      <c r="J250" s="10">
        <f>'BA Fixed'!J250</f>
        <v>709.08770000000095</v>
      </c>
      <c r="K250" s="10">
        <f>'BA Fixed'!K250</f>
        <v>709.08770000000095</v>
      </c>
      <c r="L250" s="10">
        <v>0</v>
      </c>
      <c r="M250" s="10">
        <v>100</v>
      </c>
      <c r="N250" s="10">
        <f>'BA Fixed'!L250</f>
        <v>33.71090100000005</v>
      </c>
      <c r="O250" s="10">
        <v>0</v>
      </c>
      <c r="P250" s="10">
        <v>95</v>
      </c>
      <c r="Q250" s="11">
        <f t="shared" si="8"/>
        <v>262.75767331233379</v>
      </c>
      <c r="X250" s="1">
        <f t="shared" si="7"/>
        <v>200</v>
      </c>
    </row>
    <row r="251" spans="1:24" x14ac:dyDescent="0.3">
      <c r="A251" s="1">
        <f t="shared" si="9"/>
        <v>2150</v>
      </c>
      <c r="B251" s="10">
        <f>'BA Fixed'!B251</f>
        <v>0.745</v>
      </c>
      <c r="C251" s="10">
        <v>0.68</v>
      </c>
      <c r="D251" s="10">
        <v>500</v>
      </c>
      <c r="E251" s="10">
        <f>'BA Fixed'!E251</f>
        <v>1473.4566000000023</v>
      </c>
      <c r="F251" s="10">
        <f>'BA Fixed'!F251</f>
        <v>449.69130000000058</v>
      </c>
      <c r="G251" s="10">
        <f>'BA Fixed'!G251</f>
        <v>278.53220000000039</v>
      </c>
      <c r="H251" s="10">
        <f>'BA Fixed'!H251</f>
        <v>278.53220000000039</v>
      </c>
      <c r="I251" s="10">
        <f>'BA Fixed'!I251</f>
        <v>1015.2605000000015</v>
      </c>
      <c r="J251" s="10">
        <f>'BA Fixed'!J251</f>
        <v>709.08770000000095</v>
      </c>
      <c r="K251" s="10">
        <f>'BA Fixed'!K251</f>
        <v>709.08770000000095</v>
      </c>
      <c r="L251" s="10">
        <v>0</v>
      </c>
      <c r="M251" s="10">
        <v>100</v>
      </c>
      <c r="N251" s="10">
        <f>'BA Fixed'!L251</f>
        <v>33.71090100000005</v>
      </c>
      <c r="O251" s="10">
        <v>0</v>
      </c>
      <c r="P251" s="10">
        <v>95</v>
      </c>
      <c r="Q251" s="11">
        <f t="shared" si="8"/>
        <v>262.75767331233379</v>
      </c>
      <c r="X251" s="1">
        <f t="shared" si="7"/>
        <v>200</v>
      </c>
    </row>
    <row r="252" spans="1:24" x14ac:dyDescent="0.3">
      <c r="A252" s="1"/>
      <c r="B252" s="1"/>
      <c r="C252" s="1"/>
      <c r="P252" s="1"/>
    </row>
    <row r="253" spans="1:24" x14ac:dyDescent="0.3">
      <c r="A253" s="1"/>
      <c r="B253" s="1"/>
      <c r="C253" s="1"/>
      <c r="P253" s="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P57"/>
  <sheetViews>
    <sheetView workbookViewId="0">
      <selection activeCell="ZY19" sqref="VA14:ZY19"/>
    </sheetView>
  </sheetViews>
  <sheetFormatPr defaultRowHeight="14.4" x14ac:dyDescent="0.3"/>
  <cols>
    <col min="1" max="1" width="20.77734375" customWidth="1"/>
  </cols>
  <sheetData>
    <row r="1" spans="1:718" x14ac:dyDescent="0.3">
      <c r="A1" s="5" t="s">
        <v>183</v>
      </c>
    </row>
    <row r="2" spans="1:718" x14ac:dyDescent="0.3">
      <c r="B2" t="s">
        <v>2</v>
      </c>
    </row>
    <row r="3" spans="1:718" x14ac:dyDescent="0.3">
      <c r="A3" t="s">
        <v>3</v>
      </c>
      <c r="B3" s="4">
        <v>22282</v>
      </c>
      <c r="C3" s="4">
        <v>22313</v>
      </c>
      <c r="D3" s="4">
        <v>22341</v>
      </c>
      <c r="E3" s="4">
        <v>22372</v>
      </c>
      <c r="F3" s="4">
        <v>22402</v>
      </c>
      <c r="G3" s="4">
        <v>22433</v>
      </c>
      <c r="H3" s="4">
        <v>22463</v>
      </c>
      <c r="I3" s="4">
        <v>22494</v>
      </c>
      <c r="J3" s="4">
        <v>22525</v>
      </c>
      <c r="K3" s="4">
        <v>22555</v>
      </c>
      <c r="L3" s="4">
        <v>22586</v>
      </c>
      <c r="M3" s="4">
        <v>22616</v>
      </c>
      <c r="N3" s="4">
        <v>22647</v>
      </c>
      <c r="O3" s="4">
        <v>22678</v>
      </c>
      <c r="P3" s="4">
        <v>22706</v>
      </c>
      <c r="Q3" s="4">
        <v>22737</v>
      </c>
      <c r="R3" s="4">
        <v>22767</v>
      </c>
      <c r="S3" s="4">
        <v>22798</v>
      </c>
      <c r="T3" s="4">
        <v>22828</v>
      </c>
      <c r="U3" s="4">
        <v>22859</v>
      </c>
      <c r="V3" s="4">
        <v>22890</v>
      </c>
      <c r="W3" s="4">
        <v>22920</v>
      </c>
      <c r="X3" s="4">
        <v>22951</v>
      </c>
      <c r="Y3" s="4">
        <v>22981</v>
      </c>
      <c r="Z3" s="4">
        <v>23012</v>
      </c>
      <c r="AA3" s="4">
        <v>23043</v>
      </c>
      <c r="AB3" s="4">
        <v>23071</v>
      </c>
      <c r="AC3" s="4">
        <v>23102</v>
      </c>
      <c r="AD3" s="4">
        <v>23132</v>
      </c>
      <c r="AE3" s="4">
        <v>23163</v>
      </c>
      <c r="AF3" s="4">
        <v>23193</v>
      </c>
      <c r="AG3" s="4">
        <v>23224</v>
      </c>
      <c r="AH3" s="4">
        <v>23255</v>
      </c>
      <c r="AI3" s="4">
        <v>23285</v>
      </c>
      <c r="AJ3" s="4">
        <v>23316</v>
      </c>
      <c r="AK3" s="4">
        <v>23346</v>
      </c>
      <c r="AL3" s="4">
        <v>23377</v>
      </c>
      <c r="AM3" s="4">
        <v>23408</v>
      </c>
      <c r="AN3" s="4">
        <v>23437</v>
      </c>
      <c r="AO3" s="4">
        <v>23468</v>
      </c>
      <c r="AP3" s="4">
        <v>23498</v>
      </c>
      <c r="AQ3" s="4">
        <v>23529</v>
      </c>
      <c r="AR3" s="4">
        <v>23559</v>
      </c>
      <c r="AS3" s="4">
        <v>23590</v>
      </c>
      <c r="AT3" s="4">
        <v>23621</v>
      </c>
      <c r="AU3" s="4">
        <v>23651</v>
      </c>
      <c r="AV3" s="4">
        <v>23682</v>
      </c>
      <c r="AW3" s="4">
        <v>23712</v>
      </c>
      <c r="AX3" s="4">
        <v>23743</v>
      </c>
      <c r="AY3" s="4">
        <v>23774</v>
      </c>
      <c r="AZ3" s="4">
        <v>23802</v>
      </c>
      <c r="BA3" s="4">
        <v>23833</v>
      </c>
      <c r="BB3" s="4">
        <v>23863</v>
      </c>
      <c r="BC3" s="4">
        <v>23894</v>
      </c>
      <c r="BD3" s="4">
        <v>23924</v>
      </c>
      <c r="BE3" s="4">
        <v>23955</v>
      </c>
      <c r="BF3" s="4">
        <v>23986</v>
      </c>
      <c r="BG3" s="4">
        <v>24016</v>
      </c>
      <c r="BH3" s="4">
        <v>24047</v>
      </c>
      <c r="BI3" s="4">
        <v>24077</v>
      </c>
      <c r="BJ3" s="4">
        <v>24108</v>
      </c>
      <c r="BK3" s="4">
        <v>24139</v>
      </c>
      <c r="BL3" s="4">
        <v>24167</v>
      </c>
      <c r="BM3" s="4">
        <v>24198</v>
      </c>
      <c r="BN3" s="4">
        <v>24228</v>
      </c>
      <c r="BO3" s="4">
        <v>24259</v>
      </c>
      <c r="BP3" s="4">
        <v>24289</v>
      </c>
      <c r="BQ3" s="4">
        <v>24320</v>
      </c>
      <c r="BR3" s="4">
        <v>24351</v>
      </c>
      <c r="BS3" s="4">
        <v>24381</v>
      </c>
      <c r="BT3" s="4">
        <v>24412</v>
      </c>
      <c r="BU3" s="4">
        <v>24442</v>
      </c>
      <c r="BV3" s="4">
        <v>24473</v>
      </c>
      <c r="BW3" s="4">
        <v>24504</v>
      </c>
      <c r="BX3" s="4">
        <v>24532</v>
      </c>
      <c r="BY3" s="4">
        <v>24563</v>
      </c>
      <c r="BZ3" s="4">
        <v>24593</v>
      </c>
      <c r="CA3" s="4">
        <v>24624</v>
      </c>
      <c r="CB3" s="4">
        <v>24654</v>
      </c>
      <c r="CC3" s="4">
        <v>24685</v>
      </c>
      <c r="CD3" s="4">
        <v>24716</v>
      </c>
      <c r="CE3" s="4">
        <v>24746</v>
      </c>
      <c r="CF3" s="4">
        <v>24777</v>
      </c>
      <c r="CG3" s="4">
        <v>24807</v>
      </c>
      <c r="CH3" s="4">
        <v>24838</v>
      </c>
      <c r="CI3" s="4">
        <v>24869</v>
      </c>
      <c r="CJ3" s="4">
        <v>24898</v>
      </c>
      <c r="CK3" s="4">
        <v>24929</v>
      </c>
      <c r="CL3" s="4">
        <v>24959</v>
      </c>
      <c r="CM3" s="4">
        <v>24990</v>
      </c>
      <c r="CN3" s="4">
        <v>25020</v>
      </c>
      <c r="CO3" s="4">
        <v>25051</v>
      </c>
      <c r="CP3" s="4">
        <v>25082</v>
      </c>
      <c r="CQ3" s="4">
        <v>25112</v>
      </c>
      <c r="CR3" s="4">
        <v>25143</v>
      </c>
      <c r="CS3" s="4">
        <v>25173</v>
      </c>
      <c r="CT3" s="4">
        <v>25204</v>
      </c>
      <c r="CU3" s="4">
        <v>25235</v>
      </c>
      <c r="CV3" s="4">
        <v>25263</v>
      </c>
      <c r="CW3" s="4">
        <v>25294</v>
      </c>
      <c r="CX3" s="4">
        <v>25324</v>
      </c>
      <c r="CY3" s="4">
        <v>25355</v>
      </c>
      <c r="CZ3" s="4">
        <v>25385</v>
      </c>
      <c r="DA3" s="4">
        <v>25416</v>
      </c>
      <c r="DB3" s="4">
        <v>25447</v>
      </c>
      <c r="DC3" s="4">
        <v>25477</v>
      </c>
      <c r="DD3" s="4">
        <v>25508</v>
      </c>
      <c r="DE3" s="4">
        <v>25538</v>
      </c>
      <c r="DF3" s="4">
        <v>25569</v>
      </c>
      <c r="DG3" s="4">
        <v>25600</v>
      </c>
      <c r="DH3" s="4">
        <v>25628</v>
      </c>
      <c r="DI3" s="4">
        <v>25659</v>
      </c>
      <c r="DJ3" s="4">
        <v>25689</v>
      </c>
      <c r="DK3" s="4">
        <v>25720</v>
      </c>
      <c r="DL3" s="4">
        <v>25750</v>
      </c>
      <c r="DM3" s="4">
        <v>25781</v>
      </c>
      <c r="DN3" s="4">
        <v>25812</v>
      </c>
      <c r="DO3" s="4">
        <v>25842</v>
      </c>
      <c r="DP3" s="4">
        <v>25873</v>
      </c>
      <c r="DQ3" s="4">
        <v>25903</v>
      </c>
      <c r="DR3" s="4">
        <v>25934</v>
      </c>
      <c r="DS3" s="4">
        <v>25965</v>
      </c>
      <c r="DT3" s="4">
        <v>25993</v>
      </c>
      <c r="DU3" s="4">
        <v>26024</v>
      </c>
      <c r="DV3" s="4">
        <v>26054</v>
      </c>
      <c r="DW3" s="4">
        <v>26085</v>
      </c>
      <c r="DX3" s="4">
        <v>26115</v>
      </c>
      <c r="DY3" s="4">
        <v>26146</v>
      </c>
      <c r="DZ3" s="4">
        <v>26177</v>
      </c>
      <c r="EA3" s="4">
        <v>26207</v>
      </c>
      <c r="EB3" s="4">
        <v>26238</v>
      </c>
      <c r="EC3" s="4">
        <v>26268</v>
      </c>
      <c r="ED3" s="4">
        <v>26299</v>
      </c>
      <c r="EE3" s="4">
        <v>26330</v>
      </c>
      <c r="EF3" s="4">
        <v>26359</v>
      </c>
      <c r="EG3" s="4">
        <v>26390</v>
      </c>
      <c r="EH3" s="4">
        <v>26420</v>
      </c>
      <c r="EI3" s="4">
        <v>26451</v>
      </c>
      <c r="EJ3" s="4">
        <v>26481</v>
      </c>
      <c r="EK3" s="4">
        <v>26512</v>
      </c>
      <c r="EL3" s="4">
        <v>26543</v>
      </c>
      <c r="EM3" s="4">
        <v>26573</v>
      </c>
      <c r="EN3" s="4">
        <v>26604</v>
      </c>
      <c r="EO3" s="4">
        <v>26634</v>
      </c>
      <c r="EP3" s="4">
        <v>26665</v>
      </c>
      <c r="EQ3" s="4">
        <v>26696</v>
      </c>
      <c r="ER3" s="4">
        <v>26724</v>
      </c>
      <c r="ES3" s="4">
        <v>26755</v>
      </c>
      <c r="ET3" s="4">
        <v>26785</v>
      </c>
      <c r="EU3" s="4">
        <v>26816</v>
      </c>
      <c r="EV3" s="4">
        <v>26846</v>
      </c>
      <c r="EW3" s="4">
        <v>26877</v>
      </c>
      <c r="EX3" s="4">
        <v>26908</v>
      </c>
      <c r="EY3" s="4">
        <v>26938</v>
      </c>
      <c r="EZ3" s="4">
        <v>26969</v>
      </c>
      <c r="FA3" s="4">
        <v>26999</v>
      </c>
      <c r="FB3" s="4">
        <v>27030</v>
      </c>
      <c r="FC3" s="4">
        <v>27061</v>
      </c>
      <c r="FD3" s="4">
        <v>27089</v>
      </c>
      <c r="FE3" s="4">
        <v>27120</v>
      </c>
      <c r="FF3" s="4">
        <v>27150</v>
      </c>
      <c r="FG3" s="4">
        <v>27181</v>
      </c>
      <c r="FH3" s="4">
        <v>27211</v>
      </c>
      <c r="FI3" s="4">
        <v>27242</v>
      </c>
      <c r="FJ3" s="4">
        <v>27273</v>
      </c>
      <c r="FK3" s="4">
        <v>27303</v>
      </c>
      <c r="FL3" s="4">
        <v>27334</v>
      </c>
      <c r="FM3" s="4">
        <v>27364</v>
      </c>
      <c r="FN3" s="4">
        <v>27395</v>
      </c>
      <c r="FO3" s="4">
        <v>27426</v>
      </c>
      <c r="FP3" s="4">
        <v>27454</v>
      </c>
      <c r="FQ3" s="4">
        <v>27485</v>
      </c>
      <c r="FR3" s="4">
        <v>27515</v>
      </c>
      <c r="FS3" s="4">
        <v>27546</v>
      </c>
      <c r="FT3" s="4">
        <v>27576</v>
      </c>
      <c r="FU3" s="4">
        <v>27607</v>
      </c>
      <c r="FV3" s="4">
        <v>27638</v>
      </c>
      <c r="FW3" s="4">
        <v>27668</v>
      </c>
      <c r="FX3" s="4">
        <v>27699</v>
      </c>
      <c r="FY3" s="4">
        <v>27729</v>
      </c>
      <c r="FZ3" s="4">
        <v>27760</v>
      </c>
      <c r="GA3" s="4">
        <v>27791</v>
      </c>
      <c r="GB3" s="4">
        <v>27820</v>
      </c>
      <c r="GC3" s="4">
        <v>27851</v>
      </c>
      <c r="GD3" s="4">
        <v>27881</v>
      </c>
      <c r="GE3" s="4">
        <v>27912</v>
      </c>
      <c r="GF3" s="4">
        <v>27942</v>
      </c>
      <c r="GG3" s="4">
        <v>27973</v>
      </c>
      <c r="GH3" s="4">
        <v>28004</v>
      </c>
      <c r="GI3" s="4">
        <v>28034</v>
      </c>
      <c r="GJ3" s="4">
        <v>28065</v>
      </c>
      <c r="GK3" s="4">
        <v>28095</v>
      </c>
      <c r="GL3" s="4">
        <v>28126</v>
      </c>
      <c r="GM3" s="4">
        <v>28157</v>
      </c>
      <c r="GN3" s="4">
        <v>28185</v>
      </c>
      <c r="GO3" s="4">
        <v>28216</v>
      </c>
      <c r="GP3" s="4">
        <v>28246</v>
      </c>
      <c r="GQ3" s="4">
        <v>28277</v>
      </c>
      <c r="GR3" s="4">
        <v>28307</v>
      </c>
      <c r="GS3" s="4">
        <v>28338</v>
      </c>
      <c r="GT3" s="4">
        <v>28369</v>
      </c>
      <c r="GU3" s="4">
        <v>28399</v>
      </c>
      <c r="GV3" s="4">
        <v>28430</v>
      </c>
      <c r="GW3" s="4">
        <v>28460</v>
      </c>
      <c r="GX3" s="4">
        <v>28491</v>
      </c>
      <c r="GY3" s="4">
        <v>28522</v>
      </c>
      <c r="GZ3" s="4">
        <v>28550</v>
      </c>
      <c r="HA3" s="4">
        <v>28581</v>
      </c>
      <c r="HB3" s="4">
        <v>28611</v>
      </c>
      <c r="HC3" s="4">
        <v>28642</v>
      </c>
      <c r="HD3" s="4">
        <v>28672</v>
      </c>
      <c r="HE3" s="4">
        <v>28703</v>
      </c>
      <c r="HF3" s="4">
        <v>28734</v>
      </c>
      <c r="HG3" s="4">
        <v>28764</v>
      </c>
      <c r="HH3" s="4">
        <v>28795</v>
      </c>
      <c r="HI3" s="4">
        <v>28825</v>
      </c>
      <c r="HJ3" s="4">
        <v>28856</v>
      </c>
      <c r="HK3" s="4">
        <v>28887</v>
      </c>
      <c r="HL3" s="4">
        <v>28915</v>
      </c>
      <c r="HM3" s="4">
        <v>28946</v>
      </c>
      <c r="HN3" s="4">
        <v>28976</v>
      </c>
      <c r="HO3" s="4">
        <v>29007</v>
      </c>
      <c r="HP3" s="4">
        <v>29037</v>
      </c>
      <c r="HQ3" s="4">
        <v>29068</v>
      </c>
      <c r="HR3" s="4">
        <v>29099</v>
      </c>
      <c r="HS3" s="4">
        <v>29129</v>
      </c>
      <c r="HT3" s="4">
        <v>29160</v>
      </c>
      <c r="HU3" s="4">
        <v>29190</v>
      </c>
      <c r="HV3" s="4">
        <v>29221</v>
      </c>
      <c r="HW3" s="4">
        <v>29252</v>
      </c>
      <c r="HX3" s="4">
        <v>29281</v>
      </c>
      <c r="HY3" s="4">
        <v>29312</v>
      </c>
      <c r="HZ3" s="4">
        <v>29342</v>
      </c>
      <c r="IA3" s="4">
        <v>29373</v>
      </c>
      <c r="IB3" s="4">
        <v>29403</v>
      </c>
      <c r="IC3" s="4">
        <v>29434</v>
      </c>
      <c r="ID3" s="4">
        <v>29465</v>
      </c>
      <c r="IE3" s="4">
        <v>29495</v>
      </c>
      <c r="IF3" s="4">
        <v>29526</v>
      </c>
      <c r="IG3" s="4">
        <v>29556</v>
      </c>
      <c r="IH3" s="4">
        <v>29587</v>
      </c>
      <c r="II3" s="4">
        <v>29618</v>
      </c>
      <c r="IJ3" s="4">
        <v>29646</v>
      </c>
      <c r="IK3" s="4">
        <v>29677</v>
      </c>
      <c r="IL3" s="4">
        <v>29707</v>
      </c>
      <c r="IM3" s="4">
        <v>29738</v>
      </c>
      <c r="IN3" s="4">
        <v>29768</v>
      </c>
      <c r="IO3" s="4">
        <v>29799</v>
      </c>
      <c r="IP3" s="4">
        <v>29830</v>
      </c>
      <c r="IQ3" s="4">
        <v>29860</v>
      </c>
      <c r="IR3" s="4">
        <v>29891</v>
      </c>
      <c r="IS3" s="4">
        <v>29921</v>
      </c>
      <c r="IT3" s="4">
        <v>29952</v>
      </c>
      <c r="IU3" s="4">
        <v>29983</v>
      </c>
      <c r="IV3" s="4">
        <v>30011</v>
      </c>
      <c r="IW3" s="4">
        <v>30042</v>
      </c>
      <c r="IX3" s="4">
        <v>30072</v>
      </c>
      <c r="IY3" s="4">
        <v>30103</v>
      </c>
      <c r="IZ3" s="4">
        <v>30133</v>
      </c>
      <c r="JA3" s="4">
        <v>30164</v>
      </c>
      <c r="JB3" s="4">
        <v>30195</v>
      </c>
      <c r="JC3" s="4">
        <v>30225</v>
      </c>
      <c r="JD3" s="4">
        <v>30256</v>
      </c>
      <c r="JE3" s="4">
        <v>30286</v>
      </c>
      <c r="JF3" s="4">
        <v>30317</v>
      </c>
      <c r="JG3" s="4">
        <v>30348</v>
      </c>
      <c r="JH3" s="4">
        <v>30376</v>
      </c>
      <c r="JI3" s="4">
        <v>30407</v>
      </c>
      <c r="JJ3" s="4">
        <v>30437</v>
      </c>
      <c r="JK3" s="4">
        <v>30468</v>
      </c>
      <c r="JL3" s="4">
        <v>30498</v>
      </c>
      <c r="JM3" s="4">
        <v>30529</v>
      </c>
      <c r="JN3" s="4">
        <v>30560</v>
      </c>
      <c r="JO3" s="4">
        <v>30590</v>
      </c>
      <c r="JP3" s="4">
        <v>30621</v>
      </c>
      <c r="JQ3" s="4">
        <v>30651</v>
      </c>
      <c r="JR3" s="4">
        <v>30682</v>
      </c>
      <c r="JS3" s="4">
        <v>30713</v>
      </c>
      <c r="JT3" s="4">
        <v>30742</v>
      </c>
      <c r="JU3" s="4">
        <v>30773</v>
      </c>
      <c r="JV3" s="4">
        <v>30803</v>
      </c>
      <c r="JW3" s="4">
        <v>30834</v>
      </c>
      <c r="JX3" s="4">
        <v>30864</v>
      </c>
      <c r="JY3" s="4">
        <v>30895</v>
      </c>
      <c r="JZ3" s="4">
        <v>30926</v>
      </c>
      <c r="KA3" s="4">
        <v>30956</v>
      </c>
      <c r="KB3" s="4">
        <v>30987</v>
      </c>
      <c r="KC3" s="4">
        <v>31017</v>
      </c>
      <c r="KD3" s="4">
        <v>31048</v>
      </c>
      <c r="KE3" s="4">
        <v>31079</v>
      </c>
      <c r="KF3" s="4">
        <v>31107</v>
      </c>
      <c r="KG3" s="4">
        <v>31138</v>
      </c>
      <c r="KH3" s="4">
        <v>31168</v>
      </c>
      <c r="KI3" s="4">
        <v>31199</v>
      </c>
      <c r="KJ3" s="4">
        <v>31229</v>
      </c>
      <c r="KK3" s="4">
        <v>31260</v>
      </c>
      <c r="KL3" s="4">
        <v>31291</v>
      </c>
      <c r="KM3" s="4">
        <v>31321</v>
      </c>
      <c r="KN3" s="4">
        <v>31352</v>
      </c>
      <c r="KO3" s="4">
        <v>31382</v>
      </c>
      <c r="KP3" s="4">
        <v>31413</v>
      </c>
      <c r="KQ3" s="4">
        <v>31444</v>
      </c>
      <c r="KR3" s="4">
        <v>31472</v>
      </c>
      <c r="KS3" s="4">
        <v>31503</v>
      </c>
      <c r="KT3" s="4">
        <v>31533</v>
      </c>
      <c r="KU3" s="4">
        <v>31564</v>
      </c>
      <c r="KV3" s="4">
        <v>31594</v>
      </c>
      <c r="KW3" s="4">
        <v>31625</v>
      </c>
      <c r="KX3" s="4">
        <v>31656</v>
      </c>
      <c r="KY3" s="4">
        <v>31686</v>
      </c>
      <c r="KZ3" s="4">
        <v>31717</v>
      </c>
      <c r="LA3" s="4">
        <v>31747</v>
      </c>
      <c r="LB3" s="4">
        <v>31778</v>
      </c>
      <c r="LC3" s="4">
        <v>31809</v>
      </c>
      <c r="LD3" s="4">
        <v>31837</v>
      </c>
      <c r="LE3" s="4">
        <v>31868</v>
      </c>
      <c r="LF3" s="4">
        <v>31898</v>
      </c>
      <c r="LG3" s="4">
        <v>31929</v>
      </c>
      <c r="LH3" s="4">
        <v>31959</v>
      </c>
      <c r="LI3" s="4">
        <v>31990</v>
      </c>
      <c r="LJ3" s="4">
        <v>32021</v>
      </c>
      <c r="LK3" s="4">
        <v>32051</v>
      </c>
      <c r="LL3" s="4">
        <v>32082</v>
      </c>
      <c r="LM3" s="4">
        <v>32112</v>
      </c>
      <c r="LN3" s="4">
        <v>32143</v>
      </c>
      <c r="LO3" s="4">
        <v>32174</v>
      </c>
      <c r="LP3" s="4">
        <v>32203</v>
      </c>
      <c r="LQ3" s="4">
        <v>32234</v>
      </c>
      <c r="LR3" s="4">
        <v>32264</v>
      </c>
      <c r="LS3" s="4">
        <v>32295</v>
      </c>
      <c r="LT3" s="4">
        <v>32325</v>
      </c>
      <c r="LU3" s="4">
        <v>32356</v>
      </c>
      <c r="LV3" s="4">
        <v>32387</v>
      </c>
      <c r="LW3" s="4">
        <v>32417</v>
      </c>
      <c r="LX3" s="4">
        <v>32448</v>
      </c>
      <c r="LY3" s="4">
        <v>32478</v>
      </c>
      <c r="LZ3" s="4">
        <v>32509</v>
      </c>
      <c r="MA3" s="4">
        <v>32540</v>
      </c>
      <c r="MB3" s="4">
        <v>32568</v>
      </c>
      <c r="MC3" s="4">
        <v>32599</v>
      </c>
      <c r="MD3" s="4">
        <v>32629</v>
      </c>
      <c r="ME3" s="4">
        <v>32660</v>
      </c>
      <c r="MF3" s="4">
        <v>32690</v>
      </c>
      <c r="MG3" s="4">
        <v>32721</v>
      </c>
      <c r="MH3" s="4">
        <v>32752</v>
      </c>
      <c r="MI3" s="4">
        <v>32782</v>
      </c>
      <c r="MJ3" s="4">
        <v>32813</v>
      </c>
      <c r="MK3" s="4">
        <v>32843</v>
      </c>
      <c r="ML3" s="4">
        <v>32874</v>
      </c>
      <c r="MM3" s="4">
        <v>32905</v>
      </c>
      <c r="MN3" s="4">
        <v>32933</v>
      </c>
      <c r="MO3" s="4">
        <v>32964</v>
      </c>
      <c r="MP3" s="4">
        <v>32994</v>
      </c>
      <c r="MQ3" s="4">
        <v>33025</v>
      </c>
      <c r="MR3" s="4">
        <v>33055</v>
      </c>
      <c r="MS3" s="4">
        <v>33086</v>
      </c>
      <c r="MT3" s="4">
        <v>33117</v>
      </c>
      <c r="MU3" s="4">
        <v>33147</v>
      </c>
      <c r="MV3" s="4">
        <v>33178</v>
      </c>
      <c r="MW3" s="4">
        <v>33208</v>
      </c>
      <c r="MX3" s="4">
        <v>33239</v>
      </c>
      <c r="MY3" s="4">
        <v>33270</v>
      </c>
      <c r="MZ3" s="4">
        <v>33298</v>
      </c>
      <c r="NA3" s="4">
        <v>33329</v>
      </c>
      <c r="NB3" s="4">
        <v>33359</v>
      </c>
      <c r="NC3" s="4">
        <v>33390</v>
      </c>
      <c r="ND3" s="4">
        <v>33420</v>
      </c>
      <c r="NE3" s="4">
        <v>33451</v>
      </c>
      <c r="NF3" s="4">
        <v>33482</v>
      </c>
      <c r="NG3" s="4">
        <v>33512</v>
      </c>
      <c r="NH3" s="4">
        <v>33543</v>
      </c>
      <c r="NI3" s="4">
        <v>33573</v>
      </c>
      <c r="NJ3" s="4">
        <v>33604</v>
      </c>
      <c r="NK3" s="4">
        <v>33635</v>
      </c>
      <c r="NL3" s="4">
        <v>33664</v>
      </c>
      <c r="NM3" s="4">
        <v>33695</v>
      </c>
      <c r="NN3" s="4">
        <v>33725</v>
      </c>
      <c r="NO3" s="4">
        <v>33756</v>
      </c>
      <c r="NP3" s="4">
        <v>33786</v>
      </c>
      <c r="NQ3" s="4">
        <v>33817</v>
      </c>
      <c r="NR3" s="4">
        <v>33848</v>
      </c>
      <c r="NS3" s="4">
        <v>33878</v>
      </c>
      <c r="NT3" s="4">
        <v>33909</v>
      </c>
      <c r="NU3" s="4">
        <v>33939</v>
      </c>
      <c r="NV3" s="4">
        <v>33970</v>
      </c>
      <c r="NW3" s="4">
        <v>34001</v>
      </c>
      <c r="NX3" s="4">
        <v>34029</v>
      </c>
      <c r="NY3" s="4">
        <v>34060</v>
      </c>
      <c r="NZ3" s="4">
        <v>34090</v>
      </c>
      <c r="OA3" s="4">
        <v>34121</v>
      </c>
      <c r="OB3" s="4">
        <v>34151</v>
      </c>
      <c r="OC3" s="4">
        <v>34182</v>
      </c>
      <c r="OD3" s="4">
        <v>34213</v>
      </c>
      <c r="OE3" s="4">
        <v>34243</v>
      </c>
      <c r="OF3" s="4">
        <v>34274</v>
      </c>
      <c r="OG3" s="4">
        <v>34304</v>
      </c>
      <c r="OH3" s="4">
        <v>34335</v>
      </c>
      <c r="OI3" s="4">
        <v>34366</v>
      </c>
      <c r="OJ3" s="4">
        <v>34394</v>
      </c>
      <c r="OK3" s="4">
        <v>34425</v>
      </c>
      <c r="OL3" s="4">
        <v>34455</v>
      </c>
      <c r="OM3" s="4">
        <v>34486</v>
      </c>
      <c r="ON3" s="4">
        <v>34516</v>
      </c>
      <c r="OO3" s="4">
        <v>34547</v>
      </c>
      <c r="OP3" s="4">
        <v>34578</v>
      </c>
      <c r="OQ3" s="4">
        <v>34608</v>
      </c>
      <c r="OR3" s="4">
        <v>34639</v>
      </c>
      <c r="OS3" s="4">
        <v>34669</v>
      </c>
      <c r="OT3" s="4">
        <v>34700</v>
      </c>
      <c r="OU3" s="4">
        <v>34731</v>
      </c>
      <c r="OV3" s="4">
        <v>34759</v>
      </c>
      <c r="OW3" s="4">
        <v>34790</v>
      </c>
      <c r="OX3" s="4">
        <v>34820</v>
      </c>
      <c r="OY3" s="4">
        <v>34851</v>
      </c>
      <c r="OZ3" s="4">
        <v>34881</v>
      </c>
      <c r="PA3" s="4">
        <v>34912</v>
      </c>
      <c r="PB3" s="4">
        <v>34943</v>
      </c>
      <c r="PC3" s="4">
        <v>34973</v>
      </c>
      <c r="PD3" s="4">
        <v>35004</v>
      </c>
      <c r="PE3" s="4">
        <v>35034</v>
      </c>
      <c r="PF3" s="4">
        <v>35065</v>
      </c>
      <c r="PG3" s="4">
        <v>35096</v>
      </c>
      <c r="PH3" s="4">
        <v>35125</v>
      </c>
      <c r="PI3" s="4">
        <v>35156</v>
      </c>
      <c r="PJ3" s="4">
        <v>35186</v>
      </c>
      <c r="PK3" s="4">
        <v>35217</v>
      </c>
      <c r="PL3" s="4">
        <v>35247</v>
      </c>
      <c r="PM3" s="4">
        <v>35278</v>
      </c>
      <c r="PN3" s="4">
        <v>35309</v>
      </c>
      <c r="PO3" s="4">
        <v>35339</v>
      </c>
      <c r="PP3" s="4">
        <v>35370</v>
      </c>
      <c r="PQ3" s="4">
        <v>35400</v>
      </c>
      <c r="PR3" s="4">
        <v>35431</v>
      </c>
      <c r="PS3" s="4">
        <v>35462</v>
      </c>
      <c r="PT3" s="4">
        <v>35490</v>
      </c>
      <c r="PU3" s="4">
        <v>35521</v>
      </c>
      <c r="PV3" s="4">
        <v>35551</v>
      </c>
      <c r="PW3" s="4">
        <v>35582</v>
      </c>
      <c r="PX3" s="4">
        <v>35612</v>
      </c>
      <c r="PY3" s="4">
        <v>35643</v>
      </c>
      <c r="PZ3" s="4">
        <v>35674</v>
      </c>
      <c r="QA3" s="4">
        <v>35704</v>
      </c>
      <c r="QB3" s="4">
        <v>35735</v>
      </c>
      <c r="QC3" s="4">
        <v>35765</v>
      </c>
      <c r="QD3" s="4">
        <v>35796</v>
      </c>
      <c r="QE3" s="4">
        <v>35827</v>
      </c>
      <c r="QF3" s="4">
        <v>35855</v>
      </c>
      <c r="QG3" s="4">
        <v>35886</v>
      </c>
      <c r="QH3" s="4">
        <v>35916</v>
      </c>
      <c r="QI3" s="4">
        <v>35947</v>
      </c>
      <c r="QJ3" s="4">
        <v>35977</v>
      </c>
      <c r="QK3" s="4">
        <v>36008</v>
      </c>
      <c r="QL3" s="4">
        <v>36039</v>
      </c>
      <c r="QM3" s="4">
        <v>36069</v>
      </c>
      <c r="QN3" s="4">
        <v>36100</v>
      </c>
      <c r="QO3" s="4">
        <v>36130</v>
      </c>
      <c r="QP3" s="4">
        <v>36161</v>
      </c>
      <c r="QQ3" s="4">
        <v>36192</v>
      </c>
      <c r="QR3" s="4">
        <v>36220</v>
      </c>
      <c r="QS3" s="4">
        <v>36251</v>
      </c>
      <c r="QT3" s="4">
        <v>36281</v>
      </c>
      <c r="QU3" s="4">
        <v>36312</v>
      </c>
      <c r="QV3" s="4">
        <v>36342</v>
      </c>
      <c r="QW3" s="4">
        <v>36373</v>
      </c>
      <c r="QX3" s="4">
        <v>36404</v>
      </c>
      <c r="QY3" s="4">
        <v>36434</v>
      </c>
      <c r="QZ3" s="4">
        <v>36465</v>
      </c>
      <c r="RA3" s="4">
        <v>36495</v>
      </c>
      <c r="RB3" s="4">
        <v>36526</v>
      </c>
      <c r="RC3" s="4">
        <v>36557</v>
      </c>
      <c r="RD3" s="4">
        <v>36586</v>
      </c>
      <c r="RE3" s="4">
        <v>36617</v>
      </c>
      <c r="RF3" s="4">
        <v>36647</v>
      </c>
      <c r="RG3" s="4">
        <v>36678</v>
      </c>
      <c r="RH3" s="4">
        <v>36708</v>
      </c>
      <c r="RI3" s="4">
        <v>36739</v>
      </c>
      <c r="RJ3" s="4">
        <v>36770</v>
      </c>
      <c r="RK3" s="4">
        <v>36800</v>
      </c>
      <c r="RL3" s="4">
        <v>36831</v>
      </c>
      <c r="RM3" s="4">
        <v>36861</v>
      </c>
      <c r="RN3" s="4">
        <v>36892</v>
      </c>
      <c r="RO3" s="4">
        <v>36923</v>
      </c>
      <c r="RP3" s="4">
        <v>36951</v>
      </c>
      <c r="RQ3" s="4">
        <v>36982</v>
      </c>
      <c r="RR3" s="4">
        <v>37012</v>
      </c>
      <c r="RS3" s="4">
        <v>37043</v>
      </c>
      <c r="RT3" s="4">
        <v>37073</v>
      </c>
      <c r="RU3" s="4">
        <v>37104</v>
      </c>
      <c r="RV3" s="4">
        <v>37135</v>
      </c>
      <c r="RW3" s="4">
        <v>37165</v>
      </c>
      <c r="RX3" s="4">
        <v>37196</v>
      </c>
      <c r="RY3" s="4">
        <v>37226</v>
      </c>
      <c r="RZ3" s="4">
        <v>37257</v>
      </c>
      <c r="SA3" s="4">
        <v>37288</v>
      </c>
      <c r="SB3" s="4">
        <v>37316</v>
      </c>
      <c r="SC3" s="4">
        <v>37347</v>
      </c>
      <c r="SD3" s="4">
        <v>37377</v>
      </c>
      <c r="SE3" s="4">
        <v>37408</v>
      </c>
      <c r="SF3" s="4">
        <v>37438</v>
      </c>
      <c r="SG3" s="4">
        <v>37469</v>
      </c>
      <c r="SH3" s="4">
        <v>37500</v>
      </c>
      <c r="SI3" s="4">
        <v>37530</v>
      </c>
      <c r="SJ3" s="4">
        <v>37561</v>
      </c>
      <c r="SK3" s="4">
        <v>37591</v>
      </c>
      <c r="SL3" s="4">
        <v>37622</v>
      </c>
      <c r="SM3" s="4">
        <v>37653</v>
      </c>
      <c r="SN3" s="4">
        <v>37681</v>
      </c>
      <c r="SO3" s="4">
        <v>37712</v>
      </c>
      <c r="SP3" s="4">
        <v>37742</v>
      </c>
      <c r="SQ3" s="4">
        <v>37773</v>
      </c>
      <c r="SR3" s="4">
        <v>37803</v>
      </c>
      <c r="SS3" s="4">
        <v>37834</v>
      </c>
      <c r="ST3" s="4">
        <v>37865</v>
      </c>
      <c r="SU3" s="4">
        <v>37895</v>
      </c>
      <c r="SV3" s="4">
        <v>37926</v>
      </c>
      <c r="SW3" s="4">
        <v>37956</v>
      </c>
      <c r="SX3" s="4">
        <v>37987</v>
      </c>
      <c r="SY3" s="4">
        <v>38018</v>
      </c>
      <c r="SZ3" s="4">
        <v>38047</v>
      </c>
      <c r="TA3" s="4">
        <v>38078</v>
      </c>
      <c r="TB3" s="4">
        <v>38108</v>
      </c>
      <c r="TC3" s="4">
        <v>38139</v>
      </c>
      <c r="TD3" s="4">
        <v>38169</v>
      </c>
      <c r="TE3" s="4">
        <v>38200</v>
      </c>
      <c r="TF3" s="4">
        <v>38231</v>
      </c>
      <c r="TG3" s="4">
        <v>38261</v>
      </c>
      <c r="TH3" s="4">
        <v>38292</v>
      </c>
      <c r="TI3" s="4">
        <v>38322</v>
      </c>
      <c r="TJ3" s="4">
        <v>38353</v>
      </c>
      <c r="TK3" s="4">
        <v>38384</v>
      </c>
      <c r="TL3" s="4">
        <v>38412</v>
      </c>
      <c r="TM3" s="4">
        <v>38443</v>
      </c>
      <c r="TN3" s="4">
        <v>38473</v>
      </c>
      <c r="TO3" s="4">
        <v>38504</v>
      </c>
      <c r="TP3" s="4">
        <v>38534</v>
      </c>
      <c r="TQ3" s="4">
        <v>38565</v>
      </c>
      <c r="TR3" s="4">
        <v>38596</v>
      </c>
      <c r="TS3" s="4">
        <v>38626</v>
      </c>
      <c r="TT3" s="4">
        <v>38657</v>
      </c>
      <c r="TU3" s="4">
        <v>38687</v>
      </c>
      <c r="TV3" s="4">
        <v>38718</v>
      </c>
      <c r="TW3" s="4">
        <v>38749</v>
      </c>
      <c r="TX3" s="4">
        <v>38777</v>
      </c>
      <c r="TY3" s="4">
        <v>38808</v>
      </c>
      <c r="TZ3" s="4">
        <v>38838</v>
      </c>
      <c r="UA3" s="4">
        <v>38869</v>
      </c>
      <c r="UB3" s="4">
        <v>38899</v>
      </c>
      <c r="UC3" s="4">
        <v>38930</v>
      </c>
      <c r="UD3" s="4">
        <v>38961</v>
      </c>
      <c r="UE3" s="4">
        <v>38991</v>
      </c>
      <c r="UF3" s="4">
        <v>39022</v>
      </c>
      <c r="UG3" s="4">
        <v>39052</v>
      </c>
      <c r="UH3" s="4">
        <v>39083</v>
      </c>
      <c r="UI3" s="4">
        <v>39114</v>
      </c>
      <c r="UJ3" s="4">
        <v>39142</v>
      </c>
      <c r="UK3" s="4">
        <v>39173</v>
      </c>
      <c r="UL3" s="4">
        <v>39203</v>
      </c>
      <c r="UM3" s="4">
        <v>39234</v>
      </c>
      <c r="UN3" s="4">
        <v>39264</v>
      </c>
      <c r="UO3" s="4">
        <v>39295</v>
      </c>
      <c r="UP3" s="4">
        <v>39326</v>
      </c>
      <c r="UQ3" s="4">
        <v>39356</v>
      </c>
      <c r="UR3" s="4">
        <v>39387</v>
      </c>
      <c r="US3" s="4">
        <v>39417</v>
      </c>
      <c r="UT3" s="4">
        <v>39448</v>
      </c>
      <c r="UU3" s="4">
        <v>39479</v>
      </c>
      <c r="UV3" s="4">
        <v>39508</v>
      </c>
      <c r="UW3" s="4">
        <v>39539</v>
      </c>
      <c r="UX3" s="4">
        <v>39569</v>
      </c>
      <c r="UY3" s="4">
        <v>39600</v>
      </c>
      <c r="UZ3" s="4">
        <v>39630</v>
      </c>
      <c r="VA3" s="4">
        <v>39661</v>
      </c>
      <c r="VB3" s="4">
        <v>39692</v>
      </c>
      <c r="VC3" s="4">
        <v>39722</v>
      </c>
      <c r="VD3" s="4">
        <v>39753</v>
      </c>
      <c r="VE3" s="4">
        <v>39783</v>
      </c>
      <c r="VF3" s="4">
        <v>39814</v>
      </c>
      <c r="VG3" s="4">
        <v>39845</v>
      </c>
      <c r="VH3" s="4">
        <v>39873</v>
      </c>
      <c r="VI3" s="4">
        <v>39904</v>
      </c>
      <c r="VJ3" s="4">
        <v>39934</v>
      </c>
      <c r="VK3" s="4">
        <v>39965</v>
      </c>
      <c r="VL3" s="4">
        <v>39995</v>
      </c>
      <c r="VM3" s="4">
        <v>40026</v>
      </c>
      <c r="VN3" s="4">
        <v>40057</v>
      </c>
      <c r="VO3" s="4">
        <v>40087</v>
      </c>
      <c r="VP3" s="4">
        <v>40118</v>
      </c>
      <c r="VQ3" s="4">
        <v>40148</v>
      </c>
      <c r="VR3" s="4">
        <v>40179</v>
      </c>
      <c r="VS3" s="4">
        <v>40210</v>
      </c>
      <c r="VT3" s="4">
        <v>40238</v>
      </c>
      <c r="VU3" s="4">
        <v>40269</v>
      </c>
      <c r="VV3" s="4">
        <v>40299</v>
      </c>
      <c r="VW3" s="4">
        <v>40330</v>
      </c>
      <c r="VX3" s="4">
        <v>40360</v>
      </c>
      <c r="VY3" s="4">
        <v>40391</v>
      </c>
      <c r="VZ3" s="4">
        <v>40422</v>
      </c>
      <c r="WA3" s="4">
        <v>40452</v>
      </c>
      <c r="WB3" s="4">
        <v>40483</v>
      </c>
      <c r="WC3" s="4">
        <v>40513</v>
      </c>
      <c r="WD3" s="4">
        <v>40544</v>
      </c>
      <c r="WE3" s="4">
        <v>40575</v>
      </c>
      <c r="WF3" s="4">
        <v>40603</v>
      </c>
      <c r="WG3" s="4">
        <v>40634</v>
      </c>
      <c r="WH3" s="4">
        <v>40664</v>
      </c>
      <c r="WI3" s="4">
        <v>40695</v>
      </c>
      <c r="WJ3" s="4">
        <v>40725</v>
      </c>
      <c r="WK3" s="4">
        <v>40756</v>
      </c>
      <c r="WL3" s="4">
        <v>40787</v>
      </c>
      <c r="WM3" s="4">
        <v>40817</v>
      </c>
      <c r="WN3" s="4">
        <v>40848</v>
      </c>
      <c r="WO3" s="4">
        <v>40878</v>
      </c>
      <c r="WP3" s="4">
        <v>40909</v>
      </c>
      <c r="WQ3" s="4">
        <v>40940</v>
      </c>
      <c r="WR3" s="4">
        <v>40969</v>
      </c>
      <c r="WS3" s="4">
        <v>41000</v>
      </c>
      <c r="WT3" s="4">
        <v>41030</v>
      </c>
      <c r="WU3" s="4">
        <v>41061</v>
      </c>
      <c r="WV3" s="4">
        <v>41091</v>
      </c>
      <c r="WW3" s="4">
        <v>41122</v>
      </c>
      <c r="WX3" s="4">
        <v>41153</v>
      </c>
      <c r="WY3" s="4">
        <v>41183</v>
      </c>
      <c r="WZ3" s="4">
        <v>41214</v>
      </c>
      <c r="XA3" s="4">
        <v>41244</v>
      </c>
      <c r="XB3" s="4">
        <v>41275</v>
      </c>
      <c r="XC3" s="4">
        <v>41306</v>
      </c>
      <c r="XD3" s="4">
        <v>41334</v>
      </c>
      <c r="XE3" s="4">
        <v>41365</v>
      </c>
      <c r="XF3" s="4">
        <v>41395</v>
      </c>
      <c r="XG3" s="4">
        <v>41426</v>
      </c>
      <c r="XH3" s="4">
        <v>41456</v>
      </c>
      <c r="XI3" s="4">
        <v>41487</v>
      </c>
      <c r="XJ3" s="4">
        <v>41518</v>
      </c>
      <c r="XK3" s="4">
        <v>41548</v>
      </c>
      <c r="XL3" s="4">
        <v>41579</v>
      </c>
      <c r="XM3" s="4">
        <v>41609</v>
      </c>
      <c r="XN3" s="4">
        <v>41640</v>
      </c>
      <c r="XO3" s="4">
        <v>41671</v>
      </c>
      <c r="XP3" s="4">
        <v>41699</v>
      </c>
      <c r="XQ3" s="4">
        <v>41730</v>
      </c>
      <c r="XR3" s="4">
        <v>41760</v>
      </c>
      <c r="XS3" s="4">
        <v>41791</v>
      </c>
      <c r="XT3" s="4">
        <v>41821</v>
      </c>
      <c r="XU3" s="4">
        <v>41852</v>
      </c>
      <c r="XV3" s="4">
        <v>41883</v>
      </c>
      <c r="XW3" s="4">
        <v>41913</v>
      </c>
      <c r="XX3" s="4">
        <v>41944</v>
      </c>
      <c r="XY3" s="4">
        <v>41974</v>
      </c>
      <c r="XZ3" s="4">
        <v>42005</v>
      </c>
      <c r="YA3" s="4">
        <v>42036</v>
      </c>
      <c r="YB3" s="4">
        <v>42064</v>
      </c>
      <c r="YC3" s="4">
        <v>42095</v>
      </c>
      <c r="YD3" s="4">
        <v>42125</v>
      </c>
      <c r="YE3" s="4">
        <v>42156</v>
      </c>
      <c r="YF3" s="4">
        <v>42186</v>
      </c>
      <c r="YG3" s="4">
        <v>42217</v>
      </c>
      <c r="YH3" s="4">
        <v>42248</v>
      </c>
      <c r="YI3" s="4">
        <v>42278</v>
      </c>
      <c r="YJ3" s="4">
        <v>42309</v>
      </c>
      <c r="YK3" s="4">
        <v>42339</v>
      </c>
      <c r="YL3" s="4">
        <v>42370</v>
      </c>
      <c r="YM3" s="4">
        <v>42401</v>
      </c>
      <c r="YN3" s="4">
        <v>42430</v>
      </c>
      <c r="YO3" s="4">
        <v>42461</v>
      </c>
      <c r="YP3" s="4">
        <v>42491</v>
      </c>
      <c r="YQ3" s="4">
        <v>42522</v>
      </c>
      <c r="YR3" s="4">
        <v>42552</v>
      </c>
      <c r="YS3" s="4">
        <v>42583</v>
      </c>
      <c r="YT3" s="4">
        <v>42614</v>
      </c>
      <c r="YU3" s="4">
        <v>42644</v>
      </c>
      <c r="YV3" s="4">
        <v>42675</v>
      </c>
      <c r="YW3" s="4">
        <v>42705</v>
      </c>
      <c r="YX3" s="4">
        <v>42736</v>
      </c>
      <c r="YY3" s="4">
        <v>42767</v>
      </c>
      <c r="YZ3" s="4">
        <v>42795</v>
      </c>
      <c r="ZA3" s="4">
        <v>42826</v>
      </c>
      <c r="ZB3" s="4">
        <v>42856</v>
      </c>
      <c r="ZC3" s="4">
        <v>42887</v>
      </c>
      <c r="ZD3" s="4">
        <v>42917</v>
      </c>
      <c r="ZE3" s="4">
        <v>42948</v>
      </c>
      <c r="ZF3" s="4">
        <v>42979</v>
      </c>
      <c r="ZG3" s="4">
        <v>43009</v>
      </c>
      <c r="ZH3" s="4">
        <v>43040</v>
      </c>
      <c r="ZI3" s="4">
        <v>43070</v>
      </c>
      <c r="ZJ3" s="4">
        <v>43101</v>
      </c>
      <c r="ZK3" s="4">
        <v>43132</v>
      </c>
      <c r="ZL3" s="4">
        <v>43160</v>
      </c>
      <c r="ZM3" s="4">
        <v>43191</v>
      </c>
      <c r="ZN3" s="4">
        <v>43221</v>
      </c>
      <c r="ZO3" s="4">
        <v>43252</v>
      </c>
      <c r="ZP3" s="4">
        <v>43282</v>
      </c>
      <c r="ZQ3" s="4">
        <v>43313</v>
      </c>
      <c r="ZR3" s="4">
        <v>43344</v>
      </c>
      <c r="ZS3" s="4">
        <v>43374</v>
      </c>
      <c r="ZT3" s="4">
        <v>43405</v>
      </c>
      <c r="ZU3" s="4">
        <v>43435</v>
      </c>
      <c r="ZV3" s="4">
        <v>43466</v>
      </c>
      <c r="ZW3" s="4">
        <v>43497</v>
      </c>
      <c r="ZX3" s="4">
        <v>43525</v>
      </c>
      <c r="ZY3" s="4">
        <v>43556</v>
      </c>
      <c r="ZZ3" s="4">
        <v>43586</v>
      </c>
      <c r="AAA3" s="4">
        <v>43617</v>
      </c>
      <c r="AAB3" s="4">
        <v>43647</v>
      </c>
      <c r="AAC3" s="4">
        <v>43678</v>
      </c>
      <c r="AAD3" s="4">
        <v>43709</v>
      </c>
      <c r="AAE3" s="4">
        <v>43739</v>
      </c>
      <c r="AAF3" s="4">
        <v>43770</v>
      </c>
      <c r="AAG3" s="4">
        <v>43800</v>
      </c>
      <c r="AAH3" s="4">
        <v>43831</v>
      </c>
      <c r="AAI3" s="4">
        <v>43862</v>
      </c>
      <c r="AAJ3" s="4">
        <v>43891</v>
      </c>
      <c r="AAK3" s="4">
        <v>43922</v>
      </c>
      <c r="AAL3" s="4">
        <v>43952</v>
      </c>
      <c r="AAM3" s="4">
        <v>43983</v>
      </c>
      <c r="AAN3" s="4">
        <v>44013</v>
      </c>
      <c r="AAO3" s="4">
        <v>44044</v>
      </c>
      <c r="AAP3" s="4">
        <v>44075</v>
      </c>
    </row>
    <row r="4" spans="1:718" x14ac:dyDescent="0.3">
      <c r="B4" t="s">
        <v>4</v>
      </c>
    </row>
    <row r="5" spans="1:718" x14ac:dyDescent="0.3">
      <c r="A5" t="s">
        <v>5</v>
      </c>
      <c r="B5" t="s">
        <v>6</v>
      </c>
      <c r="C5" t="s">
        <v>6</v>
      </c>
      <c r="D5" t="s">
        <v>6</v>
      </c>
      <c r="E5" t="s">
        <v>6</v>
      </c>
      <c r="F5" t="s">
        <v>6</v>
      </c>
      <c r="G5" t="s">
        <v>6</v>
      </c>
      <c r="H5" t="s">
        <v>6</v>
      </c>
      <c r="I5" t="s">
        <v>6</v>
      </c>
      <c r="J5" t="s">
        <v>6</v>
      </c>
      <c r="K5" t="s">
        <v>6</v>
      </c>
      <c r="L5" t="s">
        <v>6</v>
      </c>
      <c r="M5" t="s">
        <v>6</v>
      </c>
      <c r="N5" t="s">
        <v>6</v>
      </c>
      <c r="O5" t="s">
        <v>6</v>
      </c>
      <c r="P5" t="s">
        <v>6</v>
      </c>
      <c r="Q5" t="s">
        <v>6</v>
      </c>
      <c r="R5" t="s">
        <v>6</v>
      </c>
      <c r="S5" t="s">
        <v>6</v>
      </c>
      <c r="T5" t="s">
        <v>6</v>
      </c>
      <c r="U5" t="s">
        <v>6</v>
      </c>
      <c r="V5" t="s">
        <v>6</v>
      </c>
      <c r="W5" t="s">
        <v>6</v>
      </c>
      <c r="X5" t="s">
        <v>6</v>
      </c>
      <c r="Y5" t="s">
        <v>6</v>
      </c>
      <c r="Z5" t="s">
        <v>6</v>
      </c>
      <c r="AA5" t="s">
        <v>6</v>
      </c>
      <c r="AB5" t="s">
        <v>6</v>
      </c>
      <c r="AC5" t="s">
        <v>6</v>
      </c>
      <c r="AD5" t="s">
        <v>6</v>
      </c>
      <c r="AE5" t="s">
        <v>6</v>
      </c>
      <c r="AF5" t="s">
        <v>6</v>
      </c>
      <c r="AG5" t="s">
        <v>6</v>
      </c>
      <c r="AH5" t="s">
        <v>6</v>
      </c>
      <c r="AI5" t="s">
        <v>6</v>
      </c>
      <c r="AJ5" t="s">
        <v>6</v>
      </c>
      <c r="AK5" t="s">
        <v>6</v>
      </c>
      <c r="AL5" t="s">
        <v>6</v>
      </c>
      <c r="AM5" t="s">
        <v>6</v>
      </c>
      <c r="AN5" t="s">
        <v>6</v>
      </c>
      <c r="AO5" t="s">
        <v>6</v>
      </c>
      <c r="AP5" t="s">
        <v>6</v>
      </c>
      <c r="AQ5" t="s">
        <v>6</v>
      </c>
      <c r="AR5" t="s">
        <v>6</v>
      </c>
      <c r="AS5" t="s">
        <v>6</v>
      </c>
      <c r="AT5" t="s">
        <v>6</v>
      </c>
      <c r="AU5" t="s">
        <v>6</v>
      </c>
      <c r="AV5" t="s">
        <v>6</v>
      </c>
      <c r="AW5" t="s">
        <v>6</v>
      </c>
      <c r="AX5" t="s">
        <v>6</v>
      </c>
      <c r="AY5" t="s">
        <v>6</v>
      </c>
      <c r="AZ5" t="s">
        <v>6</v>
      </c>
      <c r="BA5" t="s">
        <v>6</v>
      </c>
      <c r="BB5" t="s">
        <v>6</v>
      </c>
      <c r="BC5" t="s">
        <v>6</v>
      </c>
      <c r="BD5" t="s">
        <v>6</v>
      </c>
      <c r="BE5" t="s">
        <v>6</v>
      </c>
      <c r="BF5" t="s">
        <v>6</v>
      </c>
      <c r="BG5" t="s">
        <v>6</v>
      </c>
      <c r="BH5" t="s">
        <v>6</v>
      </c>
      <c r="BI5" t="s">
        <v>6</v>
      </c>
      <c r="BJ5" t="s">
        <v>6</v>
      </c>
      <c r="BK5" t="s">
        <v>6</v>
      </c>
      <c r="BL5" t="s">
        <v>6</v>
      </c>
      <c r="BM5" t="s">
        <v>6</v>
      </c>
      <c r="BN5" t="s">
        <v>6</v>
      </c>
      <c r="BO5" t="s">
        <v>6</v>
      </c>
      <c r="BP5" t="s">
        <v>6</v>
      </c>
      <c r="BQ5" t="s">
        <v>6</v>
      </c>
      <c r="BR5" t="s">
        <v>6</v>
      </c>
      <c r="BS5" t="s">
        <v>6</v>
      </c>
      <c r="BT5" t="s">
        <v>6</v>
      </c>
      <c r="BU5" t="s">
        <v>6</v>
      </c>
      <c r="BV5" t="s">
        <v>6</v>
      </c>
      <c r="BW5" t="s">
        <v>6</v>
      </c>
      <c r="BX5" t="s">
        <v>6</v>
      </c>
      <c r="BY5" t="s">
        <v>6</v>
      </c>
      <c r="BZ5" t="s">
        <v>6</v>
      </c>
      <c r="CA5" t="s">
        <v>6</v>
      </c>
      <c r="CB5" t="s">
        <v>6</v>
      </c>
      <c r="CC5" t="s">
        <v>6</v>
      </c>
      <c r="CD5" t="s">
        <v>6</v>
      </c>
      <c r="CE5" t="s">
        <v>6</v>
      </c>
      <c r="CF5" t="s">
        <v>6</v>
      </c>
      <c r="CG5" t="s">
        <v>6</v>
      </c>
      <c r="CH5" t="s">
        <v>6</v>
      </c>
      <c r="CI5" t="s">
        <v>6</v>
      </c>
      <c r="CJ5" t="s">
        <v>6</v>
      </c>
      <c r="CK5" t="s">
        <v>6</v>
      </c>
      <c r="CL5" t="s">
        <v>6</v>
      </c>
      <c r="CM5" t="s">
        <v>6</v>
      </c>
      <c r="CN5" t="s">
        <v>6</v>
      </c>
      <c r="CO5" t="s">
        <v>6</v>
      </c>
      <c r="CP5" t="s">
        <v>6</v>
      </c>
      <c r="CQ5" t="s">
        <v>6</v>
      </c>
      <c r="CR5" t="s">
        <v>6</v>
      </c>
      <c r="CS5" t="s">
        <v>6</v>
      </c>
      <c r="CT5" t="s">
        <v>6</v>
      </c>
      <c r="CU5" t="s">
        <v>6</v>
      </c>
      <c r="CV5" t="s">
        <v>6</v>
      </c>
      <c r="CW5" t="s">
        <v>6</v>
      </c>
      <c r="CX5" t="s">
        <v>6</v>
      </c>
      <c r="CY5" t="s">
        <v>6</v>
      </c>
      <c r="CZ5" t="s">
        <v>6</v>
      </c>
      <c r="DA5" t="s">
        <v>6</v>
      </c>
      <c r="DB5" t="s">
        <v>6</v>
      </c>
      <c r="DC5" t="s">
        <v>6</v>
      </c>
      <c r="DD5" t="s">
        <v>6</v>
      </c>
      <c r="DE5" t="s">
        <v>6</v>
      </c>
      <c r="DF5" t="s">
        <v>6</v>
      </c>
      <c r="DG5" t="s">
        <v>6</v>
      </c>
      <c r="DH5" t="s">
        <v>6</v>
      </c>
      <c r="DI5" t="s">
        <v>6</v>
      </c>
      <c r="DJ5" t="s">
        <v>6</v>
      </c>
      <c r="DK5" t="s">
        <v>6</v>
      </c>
      <c r="DL5" t="s">
        <v>6</v>
      </c>
      <c r="DM5" t="s">
        <v>6</v>
      </c>
      <c r="DN5" t="s">
        <v>6</v>
      </c>
      <c r="DO5" t="s">
        <v>6</v>
      </c>
      <c r="DP5" t="s">
        <v>6</v>
      </c>
      <c r="DQ5" t="s">
        <v>6</v>
      </c>
      <c r="DR5" t="s">
        <v>6</v>
      </c>
      <c r="DS5" t="s">
        <v>6</v>
      </c>
      <c r="DT5" t="s">
        <v>6</v>
      </c>
      <c r="DU5" t="s">
        <v>6</v>
      </c>
      <c r="DV5" t="s">
        <v>6</v>
      </c>
      <c r="DW5" t="s">
        <v>6</v>
      </c>
      <c r="DX5" t="s">
        <v>6</v>
      </c>
      <c r="DY5" t="s">
        <v>6</v>
      </c>
      <c r="DZ5" t="s">
        <v>6</v>
      </c>
      <c r="EA5" t="s">
        <v>6</v>
      </c>
      <c r="EB5" t="s">
        <v>6</v>
      </c>
      <c r="EC5" t="s">
        <v>6</v>
      </c>
      <c r="ED5" t="s">
        <v>6</v>
      </c>
      <c r="EE5" t="s">
        <v>6</v>
      </c>
      <c r="EF5" t="s">
        <v>6</v>
      </c>
      <c r="EG5" t="s">
        <v>6</v>
      </c>
      <c r="EH5" t="s">
        <v>6</v>
      </c>
      <c r="EI5" t="s">
        <v>6</v>
      </c>
      <c r="EJ5" t="s">
        <v>6</v>
      </c>
      <c r="EK5" t="s">
        <v>6</v>
      </c>
      <c r="EL5" t="s">
        <v>6</v>
      </c>
      <c r="EM5" t="s">
        <v>6</v>
      </c>
      <c r="EN5" t="s">
        <v>6</v>
      </c>
      <c r="EO5" t="s">
        <v>6</v>
      </c>
      <c r="EP5" t="s">
        <v>6</v>
      </c>
      <c r="EQ5" t="s">
        <v>6</v>
      </c>
      <c r="ER5" t="s">
        <v>6</v>
      </c>
      <c r="ES5" t="s">
        <v>6</v>
      </c>
      <c r="ET5" t="s">
        <v>6</v>
      </c>
      <c r="EU5" t="s">
        <v>6</v>
      </c>
      <c r="EV5" t="s">
        <v>6</v>
      </c>
      <c r="EW5" t="s">
        <v>6</v>
      </c>
      <c r="EX5" t="s">
        <v>6</v>
      </c>
      <c r="EY5" t="s">
        <v>6</v>
      </c>
      <c r="EZ5" t="s">
        <v>6</v>
      </c>
      <c r="FA5" t="s">
        <v>6</v>
      </c>
      <c r="FB5" t="s">
        <v>6</v>
      </c>
      <c r="FC5" t="s">
        <v>6</v>
      </c>
      <c r="FD5" t="s">
        <v>6</v>
      </c>
      <c r="FE5" t="s">
        <v>6</v>
      </c>
      <c r="FF5" t="s">
        <v>6</v>
      </c>
      <c r="FG5" t="s">
        <v>6</v>
      </c>
      <c r="FH5" t="s">
        <v>6</v>
      </c>
      <c r="FI5" t="s">
        <v>6</v>
      </c>
      <c r="FJ5" t="s">
        <v>6</v>
      </c>
      <c r="FK5" t="s">
        <v>6</v>
      </c>
      <c r="FL5" t="s">
        <v>6</v>
      </c>
      <c r="FM5" t="s">
        <v>6</v>
      </c>
      <c r="FN5" t="s">
        <v>6</v>
      </c>
      <c r="FO5" t="s">
        <v>6</v>
      </c>
      <c r="FP5" t="s">
        <v>6</v>
      </c>
      <c r="FQ5" t="s">
        <v>6</v>
      </c>
      <c r="FR5" t="s">
        <v>6</v>
      </c>
      <c r="FS5" t="s">
        <v>6</v>
      </c>
      <c r="FT5" t="s">
        <v>6</v>
      </c>
      <c r="FU5" t="s">
        <v>6</v>
      </c>
      <c r="FV5" t="s">
        <v>6</v>
      </c>
      <c r="FW5" t="s">
        <v>6</v>
      </c>
      <c r="FX5" t="s">
        <v>6</v>
      </c>
      <c r="FY5" t="s">
        <v>6</v>
      </c>
      <c r="FZ5" t="s">
        <v>6</v>
      </c>
      <c r="GA5" t="s">
        <v>6</v>
      </c>
      <c r="GB5" t="s">
        <v>6</v>
      </c>
      <c r="GC5" t="s">
        <v>6</v>
      </c>
      <c r="GD5" t="s">
        <v>6</v>
      </c>
      <c r="GE5" t="s">
        <v>6</v>
      </c>
      <c r="GF5" t="s">
        <v>6</v>
      </c>
      <c r="GG5" t="s">
        <v>6</v>
      </c>
      <c r="GH5" t="s">
        <v>6</v>
      </c>
      <c r="GI5" t="s">
        <v>6</v>
      </c>
      <c r="GJ5" t="s">
        <v>6</v>
      </c>
      <c r="GK5" t="s">
        <v>6</v>
      </c>
      <c r="GL5" t="s">
        <v>6</v>
      </c>
      <c r="GM5" t="s">
        <v>6</v>
      </c>
      <c r="GN5" t="s">
        <v>6</v>
      </c>
      <c r="GO5" t="s">
        <v>6</v>
      </c>
      <c r="GP5" t="s">
        <v>6</v>
      </c>
      <c r="GQ5" t="s">
        <v>6</v>
      </c>
      <c r="GR5" t="s">
        <v>6</v>
      </c>
      <c r="GS5" t="s">
        <v>6</v>
      </c>
      <c r="GT5" t="s">
        <v>6</v>
      </c>
      <c r="GU5" t="s">
        <v>6</v>
      </c>
      <c r="GV5" t="s">
        <v>6</v>
      </c>
      <c r="GW5" t="s">
        <v>6</v>
      </c>
      <c r="GX5" t="s">
        <v>6</v>
      </c>
      <c r="GY5" t="s">
        <v>6</v>
      </c>
      <c r="GZ5" t="s">
        <v>6</v>
      </c>
      <c r="HA5" t="s">
        <v>6</v>
      </c>
      <c r="HB5" t="s">
        <v>6</v>
      </c>
      <c r="HC5" t="s">
        <v>6</v>
      </c>
      <c r="HD5" t="s">
        <v>6</v>
      </c>
      <c r="HE5" t="s">
        <v>6</v>
      </c>
      <c r="HF5" t="s">
        <v>6</v>
      </c>
      <c r="HG5" t="s">
        <v>6</v>
      </c>
      <c r="HH5" t="s">
        <v>6</v>
      </c>
      <c r="HI5" t="s">
        <v>6</v>
      </c>
      <c r="HJ5" t="s">
        <v>6</v>
      </c>
      <c r="HK5" t="s">
        <v>6</v>
      </c>
      <c r="HL5" t="s">
        <v>6</v>
      </c>
      <c r="HM5" t="s">
        <v>6</v>
      </c>
      <c r="HN5" t="s">
        <v>6</v>
      </c>
      <c r="HO5" t="s">
        <v>6</v>
      </c>
      <c r="HP5" t="s">
        <v>6</v>
      </c>
      <c r="HQ5" t="s">
        <v>6</v>
      </c>
      <c r="HR5" t="s">
        <v>6</v>
      </c>
      <c r="HS5" t="s">
        <v>6</v>
      </c>
      <c r="HT5" t="s">
        <v>6</v>
      </c>
      <c r="HU5" t="s">
        <v>6</v>
      </c>
      <c r="HV5" t="s">
        <v>6</v>
      </c>
      <c r="HW5" t="s">
        <v>6</v>
      </c>
      <c r="HX5" t="s">
        <v>6</v>
      </c>
      <c r="HY5" t="s">
        <v>6</v>
      </c>
      <c r="HZ5" t="s">
        <v>6</v>
      </c>
      <c r="IA5" t="s">
        <v>6</v>
      </c>
      <c r="IB5" t="s">
        <v>6</v>
      </c>
      <c r="IC5" t="s">
        <v>6</v>
      </c>
      <c r="ID5" t="s">
        <v>6</v>
      </c>
      <c r="IE5" t="s">
        <v>6</v>
      </c>
      <c r="IF5" t="s">
        <v>6</v>
      </c>
      <c r="IG5" t="s">
        <v>6</v>
      </c>
      <c r="IH5" t="s">
        <v>6</v>
      </c>
      <c r="II5" t="s">
        <v>6</v>
      </c>
      <c r="IJ5" t="s">
        <v>6</v>
      </c>
      <c r="IK5" t="s">
        <v>6</v>
      </c>
      <c r="IL5" t="s">
        <v>6</v>
      </c>
      <c r="IM5" t="s">
        <v>6</v>
      </c>
      <c r="IN5" t="s">
        <v>6</v>
      </c>
      <c r="IO5" t="s">
        <v>6</v>
      </c>
      <c r="IP5" t="s">
        <v>6</v>
      </c>
      <c r="IQ5" t="s">
        <v>6</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6</v>
      </c>
      <c r="JL5" t="s">
        <v>6</v>
      </c>
      <c r="JM5" t="s">
        <v>6</v>
      </c>
      <c r="JN5" t="s">
        <v>6</v>
      </c>
      <c r="JO5" t="s">
        <v>6</v>
      </c>
      <c r="JP5" t="s">
        <v>6</v>
      </c>
      <c r="JQ5" t="s">
        <v>6</v>
      </c>
      <c r="JR5" t="s">
        <v>6</v>
      </c>
      <c r="JS5" t="s">
        <v>6</v>
      </c>
      <c r="JT5" t="s">
        <v>6</v>
      </c>
      <c r="JU5" t="s">
        <v>6</v>
      </c>
      <c r="JV5" t="s">
        <v>6</v>
      </c>
      <c r="JW5" t="s">
        <v>6</v>
      </c>
      <c r="JX5" t="s">
        <v>6</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6</v>
      </c>
      <c r="LA5" t="s">
        <v>6</v>
      </c>
      <c r="LB5" t="s">
        <v>6</v>
      </c>
      <c r="LC5" t="s">
        <v>6</v>
      </c>
      <c r="LD5" t="s">
        <v>6</v>
      </c>
      <c r="LE5" t="s">
        <v>6</v>
      </c>
      <c r="LF5" t="s">
        <v>6</v>
      </c>
      <c r="LG5" t="s">
        <v>6</v>
      </c>
      <c r="LH5" t="s">
        <v>6</v>
      </c>
      <c r="LI5" t="s">
        <v>6</v>
      </c>
      <c r="LJ5" t="s">
        <v>6</v>
      </c>
      <c r="LK5" t="s">
        <v>6</v>
      </c>
      <c r="LL5" t="s">
        <v>6</v>
      </c>
      <c r="LM5" t="s">
        <v>6</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6</v>
      </c>
      <c r="MP5" t="s">
        <v>6</v>
      </c>
      <c r="MQ5" t="s">
        <v>6</v>
      </c>
      <c r="MR5" t="s">
        <v>6</v>
      </c>
      <c r="MS5" t="s">
        <v>6</v>
      </c>
      <c r="MT5" t="s">
        <v>6</v>
      </c>
      <c r="MU5" t="s">
        <v>6</v>
      </c>
      <c r="MV5" t="s">
        <v>6</v>
      </c>
      <c r="MW5" t="s">
        <v>6</v>
      </c>
      <c r="MX5" t="s">
        <v>6</v>
      </c>
      <c r="MY5" t="s">
        <v>6</v>
      </c>
      <c r="MZ5" t="s">
        <v>6</v>
      </c>
      <c r="NA5" t="s">
        <v>6</v>
      </c>
      <c r="NB5" t="s">
        <v>6</v>
      </c>
      <c r="NC5" t="s">
        <v>6</v>
      </c>
      <c r="ND5" t="s">
        <v>6</v>
      </c>
      <c r="NE5" t="s">
        <v>6</v>
      </c>
      <c r="NF5" t="s">
        <v>6</v>
      </c>
      <c r="NG5" t="s">
        <v>6</v>
      </c>
      <c r="NH5" t="s">
        <v>6</v>
      </c>
      <c r="NI5" t="s">
        <v>6</v>
      </c>
      <c r="NJ5" t="s">
        <v>6</v>
      </c>
      <c r="NK5" t="s">
        <v>6</v>
      </c>
      <c r="NL5" t="s">
        <v>6</v>
      </c>
      <c r="NM5" t="s">
        <v>6</v>
      </c>
      <c r="NN5" t="s">
        <v>6</v>
      </c>
      <c r="NO5" t="s">
        <v>6</v>
      </c>
      <c r="NP5" t="s">
        <v>6</v>
      </c>
      <c r="NQ5" t="s">
        <v>6</v>
      </c>
      <c r="NR5" t="s">
        <v>6</v>
      </c>
      <c r="NS5" t="s">
        <v>6</v>
      </c>
      <c r="NT5" t="s">
        <v>6</v>
      </c>
      <c r="NU5" t="s">
        <v>6</v>
      </c>
      <c r="NV5" t="s">
        <v>6</v>
      </c>
      <c r="NW5" t="s">
        <v>6</v>
      </c>
      <c r="NX5" t="s">
        <v>6</v>
      </c>
      <c r="NY5" t="s">
        <v>6</v>
      </c>
      <c r="NZ5" t="s">
        <v>6</v>
      </c>
      <c r="OA5" t="s">
        <v>6</v>
      </c>
      <c r="OB5" t="s">
        <v>6</v>
      </c>
      <c r="OC5" t="s">
        <v>6</v>
      </c>
      <c r="OD5" t="s">
        <v>6</v>
      </c>
      <c r="OE5" t="s">
        <v>6</v>
      </c>
      <c r="OF5" t="s">
        <v>6</v>
      </c>
      <c r="OG5" t="s">
        <v>6</v>
      </c>
      <c r="OH5" t="s">
        <v>6</v>
      </c>
      <c r="OI5" t="s">
        <v>6</v>
      </c>
      <c r="OJ5" t="s">
        <v>6</v>
      </c>
      <c r="OK5" t="s">
        <v>6</v>
      </c>
      <c r="OL5" t="s">
        <v>6</v>
      </c>
      <c r="OM5" t="s">
        <v>6</v>
      </c>
      <c r="ON5" t="s">
        <v>6</v>
      </c>
      <c r="OO5" t="s">
        <v>6</v>
      </c>
      <c r="OP5" t="s">
        <v>6</v>
      </c>
      <c r="OQ5" t="s">
        <v>6</v>
      </c>
      <c r="OR5" t="s">
        <v>6</v>
      </c>
      <c r="OS5" t="s">
        <v>6</v>
      </c>
      <c r="OT5" t="s">
        <v>6</v>
      </c>
      <c r="OU5" t="s">
        <v>6</v>
      </c>
      <c r="OV5" t="s">
        <v>6</v>
      </c>
      <c r="OW5" t="s">
        <v>6</v>
      </c>
      <c r="OX5" t="s">
        <v>6</v>
      </c>
      <c r="OY5" t="s">
        <v>6</v>
      </c>
      <c r="OZ5" t="s">
        <v>6</v>
      </c>
      <c r="PA5" t="s">
        <v>6</v>
      </c>
      <c r="PB5" t="s">
        <v>6</v>
      </c>
      <c r="PC5" t="s">
        <v>6</v>
      </c>
      <c r="PD5" t="s">
        <v>6</v>
      </c>
      <c r="PE5" t="s">
        <v>6</v>
      </c>
      <c r="PF5" t="s">
        <v>6</v>
      </c>
      <c r="PG5" t="s">
        <v>6</v>
      </c>
      <c r="PH5" t="s">
        <v>6</v>
      </c>
      <c r="PI5" t="s">
        <v>6</v>
      </c>
      <c r="PJ5" t="s">
        <v>6</v>
      </c>
      <c r="PK5" t="s">
        <v>6</v>
      </c>
      <c r="PL5" t="s">
        <v>6</v>
      </c>
      <c r="PM5" t="s">
        <v>6</v>
      </c>
      <c r="PN5" t="s">
        <v>6</v>
      </c>
      <c r="PO5" t="s">
        <v>6</v>
      </c>
      <c r="PP5" t="s">
        <v>6</v>
      </c>
      <c r="PQ5" t="s">
        <v>6</v>
      </c>
      <c r="PR5" t="s">
        <v>6</v>
      </c>
      <c r="PS5" t="s">
        <v>6</v>
      </c>
      <c r="PT5" t="s">
        <v>6</v>
      </c>
      <c r="PU5" t="s">
        <v>6</v>
      </c>
      <c r="PV5" t="s">
        <v>6</v>
      </c>
      <c r="PW5" t="s">
        <v>6</v>
      </c>
      <c r="PX5" t="s">
        <v>6</v>
      </c>
      <c r="PY5" t="s">
        <v>6</v>
      </c>
      <c r="PZ5" t="s">
        <v>6</v>
      </c>
      <c r="QA5" t="s">
        <v>6</v>
      </c>
      <c r="QB5" t="s">
        <v>6</v>
      </c>
      <c r="QC5" t="s">
        <v>6</v>
      </c>
      <c r="QD5" t="s">
        <v>6</v>
      </c>
      <c r="QE5" t="s">
        <v>6</v>
      </c>
      <c r="QF5" t="s">
        <v>6</v>
      </c>
      <c r="QG5" t="s">
        <v>6</v>
      </c>
      <c r="QH5" t="s">
        <v>6</v>
      </c>
      <c r="QI5" t="s">
        <v>6</v>
      </c>
      <c r="QJ5" t="s">
        <v>6</v>
      </c>
      <c r="QK5" t="s">
        <v>6</v>
      </c>
      <c r="QL5" t="s">
        <v>6</v>
      </c>
      <c r="QM5" t="s">
        <v>6</v>
      </c>
      <c r="QN5" t="s">
        <v>6</v>
      </c>
      <c r="QO5" t="s">
        <v>6</v>
      </c>
      <c r="QP5" t="s">
        <v>6</v>
      </c>
      <c r="QQ5" t="s">
        <v>6</v>
      </c>
      <c r="QR5" t="s">
        <v>6</v>
      </c>
      <c r="QS5" t="s">
        <v>6</v>
      </c>
      <c r="QT5" t="s">
        <v>6</v>
      </c>
      <c r="QU5" t="s">
        <v>6</v>
      </c>
      <c r="QV5" t="s">
        <v>6</v>
      </c>
      <c r="QW5" t="s">
        <v>6</v>
      </c>
      <c r="QX5" t="s">
        <v>6</v>
      </c>
      <c r="QY5" t="s">
        <v>6</v>
      </c>
      <c r="QZ5" t="s">
        <v>6</v>
      </c>
      <c r="RA5" t="s">
        <v>6</v>
      </c>
      <c r="RB5" t="s">
        <v>6</v>
      </c>
      <c r="RC5" t="s">
        <v>6</v>
      </c>
      <c r="RD5" t="s">
        <v>6</v>
      </c>
      <c r="RE5" t="s">
        <v>6</v>
      </c>
      <c r="RF5" t="s">
        <v>6</v>
      </c>
      <c r="RG5" t="s">
        <v>6</v>
      </c>
      <c r="RH5" t="s">
        <v>6</v>
      </c>
      <c r="RI5" t="s">
        <v>6</v>
      </c>
      <c r="RJ5" t="s">
        <v>6</v>
      </c>
      <c r="RK5" t="s">
        <v>6</v>
      </c>
      <c r="RL5" t="s">
        <v>6</v>
      </c>
      <c r="RM5" t="s">
        <v>6</v>
      </c>
      <c r="RN5" t="s">
        <v>6</v>
      </c>
      <c r="RO5" t="s">
        <v>6</v>
      </c>
      <c r="RP5" t="s">
        <v>6</v>
      </c>
      <c r="RQ5" t="s">
        <v>6</v>
      </c>
      <c r="RR5" t="s">
        <v>6</v>
      </c>
      <c r="RS5" t="s">
        <v>6</v>
      </c>
      <c r="RT5" t="s">
        <v>6</v>
      </c>
      <c r="RU5" t="s">
        <v>6</v>
      </c>
      <c r="RV5" t="s">
        <v>6</v>
      </c>
      <c r="RW5" t="s">
        <v>6</v>
      </c>
      <c r="RX5" t="s">
        <v>6</v>
      </c>
      <c r="RY5" t="s">
        <v>6</v>
      </c>
      <c r="RZ5" t="s">
        <v>6</v>
      </c>
      <c r="SA5" t="s">
        <v>6</v>
      </c>
      <c r="SB5" t="s">
        <v>6</v>
      </c>
      <c r="SC5" t="s">
        <v>6</v>
      </c>
      <c r="SD5" t="s">
        <v>6</v>
      </c>
      <c r="SE5" t="s">
        <v>6</v>
      </c>
      <c r="SF5" t="s">
        <v>6</v>
      </c>
      <c r="SG5" t="s">
        <v>6</v>
      </c>
      <c r="SH5" t="s">
        <v>6</v>
      </c>
      <c r="SI5" t="s">
        <v>6</v>
      </c>
      <c r="SJ5" t="s">
        <v>6</v>
      </c>
      <c r="SK5" t="s">
        <v>6</v>
      </c>
      <c r="SL5" t="s">
        <v>6</v>
      </c>
      <c r="SM5" t="s">
        <v>6</v>
      </c>
      <c r="SN5" t="s">
        <v>6</v>
      </c>
      <c r="SO5" t="s">
        <v>6</v>
      </c>
      <c r="SP5" t="s">
        <v>6</v>
      </c>
      <c r="SQ5" t="s">
        <v>6</v>
      </c>
      <c r="SR5" t="s">
        <v>6</v>
      </c>
      <c r="SS5" t="s">
        <v>6</v>
      </c>
      <c r="ST5" t="s">
        <v>6</v>
      </c>
      <c r="SU5" t="s">
        <v>6</v>
      </c>
      <c r="SV5" t="s">
        <v>6</v>
      </c>
      <c r="SW5" t="s">
        <v>6</v>
      </c>
      <c r="SX5" t="s">
        <v>6</v>
      </c>
      <c r="SY5" t="s">
        <v>6</v>
      </c>
      <c r="SZ5" t="s">
        <v>6</v>
      </c>
      <c r="TA5" t="s">
        <v>6</v>
      </c>
      <c r="TB5" t="s">
        <v>6</v>
      </c>
      <c r="TC5" t="s">
        <v>6</v>
      </c>
      <c r="TD5" t="s">
        <v>6</v>
      </c>
      <c r="TE5" t="s">
        <v>6</v>
      </c>
      <c r="TF5" t="s">
        <v>6</v>
      </c>
      <c r="TG5" t="s">
        <v>6</v>
      </c>
      <c r="TH5" t="s">
        <v>6</v>
      </c>
      <c r="TI5" t="s">
        <v>6</v>
      </c>
      <c r="TJ5" t="s">
        <v>6</v>
      </c>
      <c r="TK5" t="s">
        <v>6</v>
      </c>
      <c r="TL5" t="s">
        <v>6</v>
      </c>
      <c r="TM5" t="s">
        <v>6</v>
      </c>
      <c r="TN5" t="s">
        <v>6</v>
      </c>
      <c r="TO5" t="s">
        <v>6</v>
      </c>
      <c r="TP5" t="s">
        <v>6</v>
      </c>
      <c r="TQ5" t="s">
        <v>6</v>
      </c>
      <c r="TR5" t="s">
        <v>6</v>
      </c>
      <c r="TS5" t="s">
        <v>6</v>
      </c>
      <c r="TT5" t="s">
        <v>6</v>
      </c>
      <c r="TU5" t="s">
        <v>6</v>
      </c>
      <c r="TV5" t="s">
        <v>6</v>
      </c>
      <c r="TW5" t="s">
        <v>6</v>
      </c>
      <c r="TX5" t="s">
        <v>6</v>
      </c>
      <c r="TY5" t="s">
        <v>6</v>
      </c>
      <c r="TZ5" t="s">
        <v>6</v>
      </c>
      <c r="UA5" t="s">
        <v>6</v>
      </c>
      <c r="UB5" t="s">
        <v>6</v>
      </c>
      <c r="UC5" t="s">
        <v>6</v>
      </c>
      <c r="UD5" t="s">
        <v>6</v>
      </c>
      <c r="UE5" t="s">
        <v>6</v>
      </c>
      <c r="UF5" t="s">
        <v>6</v>
      </c>
      <c r="UG5" t="s">
        <v>6</v>
      </c>
      <c r="UH5" t="s">
        <v>6</v>
      </c>
      <c r="UI5" t="s">
        <v>6</v>
      </c>
      <c r="UJ5" t="s">
        <v>6</v>
      </c>
      <c r="UK5" t="s">
        <v>6</v>
      </c>
      <c r="UL5" t="s">
        <v>6</v>
      </c>
      <c r="UM5" t="s">
        <v>6</v>
      </c>
      <c r="UN5" t="s">
        <v>6</v>
      </c>
      <c r="UO5" t="s">
        <v>6</v>
      </c>
      <c r="UP5" t="s">
        <v>6</v>
      </c>
      <c r="UQ5" t="s">
        <v>6</v>
      </c>
      <c r="UR5" t="s">
        <v>6</v>
      </c>
      <c r="US5" t="s">
        <v>6</v>
      </c>
      <c r="UT5" t="s">
        <v>6</v>
      </c>
      <c r="UU5" t="s">
        <v>6</v>
      </c>
      <c r="UV5" t="s">
        <v>6</v>
      </c>
      <c r="UW5" t="s">
        <v>6</v>
      </c>
      <c r="UX5" t="s">
        <v>6</v>
      </c>
      <c r="UY5" t="s">
        <v>6</v>
      </c>
      <c r="UZ5" t="s">
        <v>6</v>
      </c>
      <c r="VA5" t="s">
        <v>6</v>
      </c>
      <c r="VB5" t="s">
        <v>6</v>
      </c>
      <c r="VC5" t="s">
        <v>6</v>
      </c>
      <c r="VD5" t="s">
        <v>6</v>
      </c>
      <c r="VE5" t="s">
        <v>6</v>
      </c>
      <c r="VF5" t="s">
        <v>6</v>
      </c>
      <c r="VG5" t="s">
        <v>6</v>
      </c>
      <c r="VH5" t="s">
        <v>6</v>
      </c>
      <c r="VI5" t="s">
        <v>6</v>
      </c>
      <c r="VJ5" t="s">
        <v>6</v>
      </c>
      <c r="VK5" t="s">
        <v>6</v>
      </c>
      <c r="VL5" t="s">
        <v>6</v>
      </c>
      <c r="VM5" t="s">
        <v>6</v>
      </c>
      <c r="VN5" t="s">
        <v>6</v>
      </c>
      <c r="VO5" t="s">
        <v>6</v>
      </c>
      <c r="VP5" t="s">
        <v>6</v>
      </c>
      <c r="VQ5" t="s">
        <v>6</v>
      </c>
      <c r="VR5" t="s">
        <v>6</v>
      </c>
      <c r="VS5" t="s">
        <v>6</v>
      </c>
      <c r="VT5" t="s">
        <v>6</v>
      </c>
      <c r="VU5" t="s">
        <v>6</v>
      </c>
      <c r="VV5" t="s">
        <v>6</v>
      </c>
      <c r="VW5" t="s">
        <v>6</v>
      </c>
      <c r="VX5" t="s">
        <v>6</v>
      </c>
      <c r="VY5" t="s">
        <v>6</v>
      </c>
      <c r="VZ5" t="s">
        <v>6</v>
      </c>
      <c r="WA5" t="s">
        <v>6</v>
      </c>
      <c r="WB5" t="s">
        <v>6</v>
      </c>
      <c r="WC5" t="s">
        <v>6</v>
      </c>
      <c r="WD5" t="s">
        <v>6</v>
      </c>
      <c r="WE5" t="s">
        <v>6</v>
      </c>
      <c r="WF5" t="s">
        <v>6</v>
      </c>
      <c r="WG5" t="s">
        <v>6</v>
      </c>
      <c r="WH5" t="s">
        <v>6</v>
      </c>
      <c r="WI5" t="s">
        <v>6</v>
      </c>
      <c r="WJ5" t="s">
        <v>6</v>
      </c>
      <c r="WK5" t="s">
        <v>6</v>
      </c>
      <c r="WL5" t="s">
        <v>6</v>
      </c>
      <c r="WM5" t="s">
        <v>6</v>
      </c>
      <c r="WN5" t="s">
        <v>6</v>
      </c>
      <c r="WO5" t="s">
        <v>6</v>
      </c>
      <c r="WP5" t="s">
        <v>6</v>
      </c>
      <c r="WQ5" t="s">
        <v>6</v>
      </c>
      <c r="WR5" t="s">
        <v>6</v>
      </c>
      <c r="WS5" t="s">
        <v>6</v>
      </c>
      <c r="WT5" t="s">
        <v>6</v>
      </c>
      <c r="WU5" t="s">
        <v>6</v>
      </c>
      <c r="WV5" t="s">
        <v>6</v>
      </c>
      <c r="WW5" t="s">
        <v>6</v>
      </c>
      <c r="WX5" t="s">
        <v>6</v>
      </c>
      <c r="WY5" t="s">
        <v>6</v>
      </c>
      <c r="WZ5" t="s">
        <v>6</v>
      </c>
      <c r="XA5" t="s">
        <v>6</v>
      </c>
      <c r="XB5" t="s">
        <v>6</v>
      </c>
      <c r="XC5" t="s">
        <v>6</v>
      </c>
      <c r="XD5" t="s">
        <v>6</v>
      </c>
      <c r="XE5" t="s">
        <v>6</v>
      </c>
      <c r="XF5" t="s">
        <v>6</v>
      </c>
      <c r="XG5" t="s">
        <v>6</v>
      </c>
      <c r="XH5" t="s">
        <v>6</v>
      </c>
      <c r="XI5" t="s">
        <v>6</v>
      </c>
      <c r="XJ5" t="s">
        <v>6</v>
      </c>
      <c r="XK5" t="s">
        <v>6</v>
      </c>
      <c r="XL5" t="s">
        <v>6</v>
      </c>
      <c r="XM5" t="s">
        <v>6</v>
      </c>
      <c r="XN5" t="s">
        <v>6</v>
      </c>
      <c r="XO5" t="s">
        <v>6</v>
      </c>
      <c r="XP5" t="s">
        <v>6</v>
      </c>
      <c r="XQ5" t="s">
        <v>6</v>
      </c>
      <c r="XR5" t="s">
        <v>6</v>
      </c>
      <c r="XS5" t="s">
        <v>6</v>
      </c>
      <c r="XT5" t="s">
        <v>6</v>
      </c>
      <c r="XU5" t="s">
        <v>6</v>
      </c>
      <c r="XV5" t="s">
        <v>6</v>
      </c>
      <c r="XW5" t="s">
        <v>6</v>
      </c>
      <c r="XX5" t="s">
        <v>6</v>
      </c>
      <c r="XY5" t="s">
        <v>6</v>
      </c>
      <c r="XZ5" t="s">
        <v>6</v>
      </c>
      <c r="YA5" t="s">
        <v>6</v>
      </c>
      <c r="YB5" t="s">
        <v>6</v>
      </c>
      <c r="YC5" t="s">
        <v>6</v>
      </c>
      <c r="YD5" t="s">
        <v>6</v>
      </c>
      <c r="YE5" t="s">
        <v>6</v>
      </c>
      <c r="YF5" t="s">
        <v>6</v>
      </c>
      <c r="YG5" t="s">
        <v>6</v>
      </c>
      <c r="YH5" t="s">
        <v>6</v>
      </c>
      <c r="YI5" t="s">
        <v>6</v>
      </c>
      <c r="YJ5" t="s">
        <v>6</v>
      </c>
      <c r="YK5" t="s">
        <v>6</v>
      </c>
      <c r="YL5" t="s">
        <v>6</v>
      </c>
      <c r="YM5" t="s">
        <v>6</v>
      </c>
      <c r="YN5" t="s">
        <v>6</v>
      </c>
      <c r="YO5" t="s">
        <v>6</v>
      </c>
      <c r="YP5" t="s">
        <v>6</v>
      </c>
      <c r="YQ5" t="s">
        <v>6</v>
      </c>
      <c r="YR5" t="s">
        <v>6</v>
      </c>
      <c r="YS5" t="s">
        <v>6</v>
      </c>
      <c r="YT5" t="s">
        <v>6</v>
      </c>
      <c r="YU5" t="s">
        <v>6</v>
      </c>
      <c r="YV5" t="s">
        <v>6</v>
      </c>
      <c r="YW5" t="s">
        <v>6</v>
      </c>
      <c r="YX5" t="s">
        <v>6</v>
      </c>
      <c r="YY5" t="s">
        <v>6</v>
      </c>
      <c r="YZ5" t="s">
        <v>6</v>
      </c>
      <c r="ZA5" t="s">
        <v>6</v>
      </c>
      <c r="ZB5" t="s">
        <v>6</v>
      </c>
      <c r="ZC5" t="s">
        <v>6</v>
      </c>
      <c r="ZD5" t="s">
        <v>6</v>
      </c>
      <c r="ZE5" t="s">
        <v>6</v>
      </c>
      <c r="ZF5" t="s">
        <v>6</v>
      </c>
      <c r="ZG5" t="s">
        <v>6</v>
      </c>
      <c r="ZH5" t="s">
        <v>6</v>
      </c>
      <c r="ZI5" t="s">
        <v>6</v>
      </c>
      <c r="ZJ5" t="s">
        <v>6</v>
      </c>
      <c r="ZK5" t="s">
        <v>6</v>
      </c>
      <c r="ZL5" t="s">
        <v>6</v>
      </c>
      <c r="ZM5" t="s">
        <v>6</v>
      </c>
      <c r="ZN5" t="s">
        <v>6</v>
      </c>
      <c r="ZO5" t="s">
        <v>6</v>
      </c>
      <c r="ZP5" t="s">
        <v>6</v>
      </c>
      <c r="ZQ5" t="s">
        <v>6</v>
      </c>
      <c r="ZR5" t="s">
        <v>6</v>
      </c>
      <c r="ZS5" t="s">
        <v>6</v>
      </c>
      <c r="ZT5" t="s">
        <v>6</v>
      </c>
      <c r="ZU5" t="s">
        <v>6</v>
      </c>
      <c r="ZV5" t="s">
        <v>6</v>
      </c>
      <c r="ZW5" t="s">
        <v>6</v>
      </c>
      <c r="ZX5" t="s">
        <v>6</v>
      </c>
      <c r="ZY5" t="s">
        <v>6</v>
      </c>
      <c r="ZZ5" t="s">
        <v>6</v>
      </c>
      <c r="AAA5" t="s">
        <v>6</v>
      </c>
      <c r="AAB5" t="s">
        <v>6</v>
      </c>
      <c r="AAC5" t="s">
        <v>6</v>
      </c>
      <c r="AAD5" t="s">
        <v>6</v>
      </c>
      <c r="AAE5" t="s">
        <v>6</v>
      </c>
      <c r="AAF5" t="s">
        <v>6</v>
      </c>
      <c r="AAG5" t="s">
        <v>6</v>
      </c>
      <c r="AAH5" t="s">
        <v>6</v>
      </c>
      <c r="AAI5" t="s">
        <v>6</v>
      </c>
      <c r="AAJ5" t="s">
        <v>6</v>
      </c>
      <c r="AAK5" t="s">
        <v>6</v>
      </c>
      <c r="AAL5" t="s">
        <v>6</v>
      </c>
      <c r="AAM5" t="s">
        <v>6</v>
      </c>
      <c r="AAN5" t="s">
        <v>6</v>
      </c>
      <c r="AAO5" t="s">
        <v>6</v>
      </c>
      <c r="AAP5" t="s">
        <v>6</v>
      </c>
    </row>
    <row r="6" spans="1:718" x14ac:dyDescent="0.3">
      <c r="A6" t="s">
        <v>7</v>
      </c>
      <c r="B6" t="s">
        <v>6</v>
      </c>
      <c r="C6" t="s">
        <v>6</v>
      </c>
      <c r="D6" t="s">
        <v>6</v>
      </c>
      <c r="E6" t="s">
        <v>6</v>
      </c>
      <c r="F6" t="s">
        <v>6</v>
      </c>
      <c r="G6" t="s">
        <v>6</v>
      </c>
      <c r="H6" t="s">
        <v>6</v>
      </c>
      <c r="I6" t="s">
        <v>6</v>
      </c>
      <c r="J6" t="s">
        <v>6</v>
      </c>
      <c r="K6" t="s">
        <v>6</v>
      </c>
      <c r="L6" t="s">
        <v>6</v>
      </c>
      <c r="M6" t="s">
        <v>6</v>
      </c>
      <c r="N6" t="s">
        <v>6</v>
      </c>
      <c r="O6" t="s">
        <v>6</v>
      </c>
      <c r="P6" t="s">
        <v>6</v>
      </c>
      <c r="Q6" t="s">
        <v>6</v>
      </c>
      <c r="R6" t="s">
        <v>6</v>
      </c>
      <c r="S6" t="s">
        <v>6</v>
      </c>
      <c r="T6" t="s">
        <v>6</v>
      </c>
      <c r="U6" t="s">
        <v>6</v>
      </c>
      <c r="V6" t="s">
        <v>6</v>
      </c>
      <c r="W6" t="s">
        <v>6</v>
      </c>
      <c r="X6" t="s">
        <v>6</v>
      </c>
      <c r="Y6" t="s">
        <v>6</v>
      </c>
      <c r="Z6" t="s">
        <v>6</v>
      </c>
      <c r="AA6" t="s">
        <v>6</v>
      </c>
      <c r="AB6" t="s">
        <v>6</v>
      </c>
      <c r="AC6" t="s">
        <v>6</v>
      </c>
      <c r="AD6" t="s">
        <v>6</v>
      </c>
      <c r="AE6" t="s">
        <v>6</v>
      </c>
      <c r="AF6" t="s">
        <v>6</v>
      </c>
      <c r="AG6" t="s">
        <v>6</v>
      </c>
      <c r="AH6" t="s">
        <v>6</v>
      </c>
      <c r="AI6" t="s">
        <v>6</v>
      </c>
      <c r="AJ6" t="s">
        <v>6</v>
      </c>
      <c r="AK6" t="s">
        <v>6</v>
      </c>
      <c r="AL6" t="s">
        <v>6</v>
      </c>
      <c r="AM6" t="s">
        <v>6</v>
      </c>
      <c r="AN6" t="s">
        <v>6</v>
      </c>
      <c r="AO6" t="s">
        <v>6</v>
      </c>
      <c r="AP6" t="s">
        <v>6</v>
      </c>
      <c r="AQ6" t="s">
        <v>6</v>
      </c>
      <c r="AR6" t="s">
        <v>6</v>
      </c>
      <c r="AS6" t="s">
        <v>6</v>
      </c>
      <c r="AT6" t="s">
        <v>6</v>
      </c>
      <c r="AU6" t="s">
        <v>6</v>
      </c>
      <c r="AV6" t="s">
        <v>6</v>
      </c>
      <c r="AW6" t="s">
        <v>6</v>
      </c>
      <c r="AX6" t="s">
        <v>6</v>
      </c>
      <c r="AY6" t="s">
        <v>6</v>
      </c>
      <c r="AZ6" t="s">
        <v>6</v>
      </c>
      <c r="BA6" t="s">
        <v>6</v>
      </c>
      <c r="BB6" t="s">
        <v>6</v>
      </c>
      <c r="BC6" t="s">
        <v>6</v>
      </c>
      <c r="BD6" t="s">
        <v>6</v>
      </c>
      <c r="BE6" t="s">
        <v>6</v>
      </c>
      <c r="BF6" t="s">
        <v>6</v>
      </c>
      <c r="BG6" t="s">
        <v>6</v>
      </c>
      <c r="BH6" t="s">
        <v>6</v>
      </c>
      <c r="BI6" t="s">
        <v>6</v>
      </c>
      <c r="BJ6" t="s">
        <v>6</v>
      </c>
      <c r="BK6" t="s">
        <v>6</v>
      </c>
      <c r="BL6" t="s">
        <v>6</v>
      </c>
      <c r="BM6" t="s">
        <v>6</v>
      </c>
      <c r="BN6" t="s">
        <v>6</v>
      </c>
      <c r="BO6" t="s">
        <v>6</v>
      </c>
      <c r="BP6" t="s">
        <v>6</v>
      </c>
      <c r="BQ6" t="s">
        <v>6</v>
      </c>
      <c r="BR6" t="s">
        <v>6</v>
      </c>
      <c r="BS6" t="s">
        <v>6</v>
      </c>
      <c r="BT6" t="s">
        <v>6</v>
      </c>
      <c r="BU6" t="s">
        <v>6</v>
      </c>
      <c r="BV6" t="s">
        <v>6</v>
      </c>
      <c r="BW6" t="s">
        <v>6</v>
      </c>
      <c r="BX6" t="s">
        <v>6</v>
      </c>
      <c r="BY6" t="s">
        <v>6</v>
      </c>
      <c r="BZ6" t="s">
        <v>6</v>
      </c>
      <c r="CA6" t="s">
        <v>6</v>
      </c>
      <c r="CB6" t="s">
        <v>6</v>
      </c>
      <c r="CC6" t="s">
        <v>6</v>
      </c>
      <c r="CD6" t="s">
        <v>6</v>
      </c>
      <c r="CE6" t="s">
        <v>6</v>
      </c>
      <c r="CF6" t="s">
        <v>6</v>
      </c>
      <c r="CG6" t="s">
        <v>6</v>
      </c>
      <c r="CH6" t="s">
        <v>6</v>
      </c>
      <c r="CI6" t="s">
        <v>6</v>
      </c>
      <c r="CJ6" t="s">
        <v>6</v>
      </c>
      <c r="CK6" t="s">
        <v>6</v>
      </c>
      <c r="CL6" t="s">
        <v>6</v>
      </c>
      <c r="CM6" t="s">
        <v>6</v>
      </c>
      <c r="CN6" t="s">
        <v>6</v>
      </c>
      <c r="CO6" t="s">
        <v>6</v>
      </c>
      <c r="CP6" t="s">
        <v>6</v>
      </c>
      <c r="CQ6" t="s">
        <v>6</v>
      </c>
      <c r="CR6" t="s">
        <v>6</v>
      </c>
      <c r="CS6" t="s">
        <v>6</v>
      </c>
      <c r="CT6" t="s">
        <v>6</v>
      </c>
      <c r="CU6" t="s">
        <v>6</v>
      </c>
      <c r="CV6" t="s">
        <v>6</v>
      </c>
      <c r="CW6" t="s">
        <v>6</v>
      </c>
      <c r="CX6" t="s">
        <v>6</v>
      </c>
      <c r="CY6" t="s">
        <v>6</v>
      </c>
      <c r="CZ6" t="s">
        <v>6</v>
      </c>
      <c r="DA6" t="s">
        <v>6</v>
      </c>
      <c r="DB6" t="s">
        <v>6</v>
      </c>
      <c r="DC6" t="s">
        <v>6</v>
      </c>
      <c r="DD6" t="s">
        <v>6</v>
      </c>
      <c r="DE6" t="s">
        <v>6</v>
      </c>
      <c r="DF6" t="s">
        <v>6</v>
      </c>
      <c r="DG6" t="s">
        <v>6</v>
      </c>
      <c r="DH6" t="s">
        <v>6</v>
      </c>
      <c r="DI6" t="s">
        <v>6</v>
      </c>
      <c r="DJ6" t="s">
        <v>6</v>
      </c>
      <c r="DK6" t="s">
        <v>6</v>
      </c>
      <c r="DL6" t="s">
        <v>6</v>
      </c>
      <c r="DM6" t="s">
        <v>6</v>
      </c>
      <c r="DN6" t="s">
        <v>6</v>
      </c>
      <c r="DO6" t="s">
        <v>6</v>
      </c>
      <c r="DP6" t="s">
        <v>6</v>
      </c>
      <c r="DQ6" t="s">
        <v>6</v>
      </c>
      <c r="DR6" t="s">
        <v>6</v>
      </c>
      <c r="DS6" t="s">
        <v>6</v>
      </c>
      <c r="DT6" t="s">
        <v>6</v>
      </c>
      <c r="DU6" t="s">
        <v>6</v>
      </c>
      <c r="DV6" t="s">
        <v>6</v>
      </c>
      <c r="DW6" t="s">
        <v>6</v>
      </c>
      <c r="DX6" t="s">
        <v>6</v>
      </c>
      <c r="DY6" t="s">
        <v>6</v>
      </c>
      <c r="DZ6" t="s">
        <v>6</v>
      </c>
      <c r="EA6" t="s">
        <v>6</v>
      </c>
      <c r="EB6" t="s">
        <v>6</v>
      </c>
      <c r="EC6" t="s">
        <v>6</v>
      </c>
      <c r="ED6" t="s">
        <v>6</v>
      </c>
      <c r="EE6" t="s">
        <v>6</v>
      </c>
      <c r="EF6" t="s">
        <v>6</v>
      </c>
      <c r="EG6" t="s">
        <v>6</v>
      </c>
      <c r="EH6" t="s">
        <v>6</v>
      </c>
      <c r="EI6" t="s">
        <v>6</v>
      </c>
      <c r="EJ6" t="s">
        <v>6</v>
      </c>
      <c r="EK6" t="s">
        <v>6</v>
      </c>
      <c r="EL6" t="s">
        <v>6</v>
      </c>
      <c r="EM6" t="s">
        <v>6</v>
      </c>
      <c r="EN6" t="s">
        <v>6</v>
      </c>
      <c r="EO6" t="s">
        <v>6</v>
      </c>
      <c r="EP6" t="s">
        <v>6</v>
      </c>
      <c r="EQ6" t="s">
        <v>6</v>
      </c>
      <c r="ER6" t="s">
        <v>6</v>
      </c>
      <c r="ES6" t="s">
        <v>6</v>
      </c>
      <c r="ET6" t="s">
        <v>6</v>
      </c>
      <c r="EU6" t="s">
        <v>6</v>
      </c>
      <c r="EV6" t="s">
        <v>6</v>
      </c>
      <c r="EW6" t="s">
        <v>6</v>
      </c>
      <c r="EX6" t="s">
        <v>6</v>
      </c>
      <c r="EY6" t="s">
        <v>6</v>
      </c>
      <c r="EZ6" t="s">
        <v>6</v>
      </c>
      <c r="FA6" t="s">
        <v>6</v>
      </c>
      <c r="FB6" t="s">
        <v>6</v>
      </c>
      <c r="FC6" t="s">
        <v>6</v>
      </c>
      <c r="FD6" t="s">
        <v>6</v>
      </c>
      <c r="FE6" t="s">
        <v>6</v>
      </c>
      <c r="FF6" t="s">
        <v>6</v>
      </c>
      <c r="FG6" t="s">
        <v>6</v>
      </c>
      <c r="FH6" t="s">
        <v>6</v>
      </c>
      <c r="FI6" t="s">
        <v>6</v>
      </c>
      <c r="FJ6" t="s">
        <v>6</v>
      </c>
      <c r="FK6" t="s">
        <v>6</v>
      </c>
      <c r="FL6" t="s">
        <v>6</v>
      </c>
      <c r="FM6" t="s">
        <v>6</v>
      </c>
      <c r="FN6" t="s">
        <v>6</v>
      </c>
      <c r="FO6" t="s">
        <v>6</v>
      </c>
      <c r="FP6" t="s">
        <v>6</v>
      </c>
      <c r="FQ6" t="s">
        <v>6</v>
      </c>
      <c r="FR6" t="s">
        <v>6</v>
      </c>
      <c r="FS6" t="s">
        <v>6</v>
      </c>
      <c r="FT6" t="s">
        <v>6</v>
      </c>
      <c r="FU6" t="s">
        <v>6</v>
      </c>
      <c r="FV6" t="s">
        <v>6</v>
      </c>
      <c r="FW6" t="s">
        <v>6</v>
      </c>
      <c r="FX6" t="s">
        <v>6</v>
      </c>
      <c r="FY6" t="s">
        <v>6</v>
      </c>
      <c r="FZ6" t="s">
        <v>6</v>
      </c>
      <c r="GA6" t="s">
        <v>6</v>
      </c>
      <c r="GB6" t="s">
        <v>6</v>
      </c>
      <c r="GC6" t="s">
        <v>6</v>
      </c>
      <c r="GD6" t="s">
        <v>6</v>
      </c>
      <c r="GE6" t="s">
        <v>6</v>
      </c>
      <c r="GF6" t="s">
        <v>6</v>
      </c>
      <c r="GG6" t="s">
        <v>6</v>
      </c>
      <c r="GH6" t="s">
        <v>6</v>
      </c>
      <c r="GI6" t="s">
        <v>6</v>
      </c>
      <c r="GJ6" t="s">
        <v>6</v>
      </c>
      <c r="GK6" t="s">
        <v>6</v>
      </c>
      <c r="GL6" t="s">
        <v>6</v>
      </c>
      <c r="GM6" t="s">
        <v>6</v>
      </c>
      <c r="GN6" t="s">
        <v>6</v>
      </c>
      <c r="GO6" t="s">
        <v>6</v>
      </c>
      <c r="GP6" t="s">
        <v>6</v>
      </c>
      <c r="GQ6" t="s">
        <v>6</v>
      </c>
      <c r="GR6" t="s">
        <v>6</v>
      </c>
      <c r="GS6" t="s">
        <v>6</v>
      </c>
      <c r="GT6" t="s">
        <v>6</v>
      </c>
      <c r="GU6" t="s">
        <v>6</v>
      </c>
      <c r="GV6" t="s">
        <v>6</v>
      </c>
      <c r="GW6" t="s">
        <v>6</v>
      </c>
      <c r="GX6" t="s">
        <v>6</v>
      </c>
      <c r="GY6" t="s">
        <v>6</v>
      </c>
      <c r="GZ6" t="s">
        <v>6</v>
      </c>
      <c r="HA6" t="s">
        <v>6</v>
      </c>
      <c r="HB6" t="s">
        <v>6</v>
      </c>
      <c r="HC6" t="s">
        <v>6</v>
      </c>
      <c r="HD6" t="s">
        <v>6</v>
      </c>
      <c r="HE6" t="s">
        <v>6</v>
      </c>
      <c r="HF6" t="s">
        <v>6</v>
      </c>
      <c r="HG6" t="s">
        <v>6</v>
      </c>
      <c r="HH6" t="s">
        <v>6</v>
      </c>
      <c r="HI6" t="s">
        <v>6</v>
      </c>
      <c r="HJ6" t="s">
        <v>6</v>
      </c>
      <c r="HK6" t="s">
        <v>6</v>
      </c>
      <c r="HL6" t="s">
        <v>6</v>
      </c>
      <c r="HM6" t="s">
        <v>6</v>
      </c>
      <c r="HN6" t="s">
        <v>6</v>
      </c>
      <c r="HO6" t="s">
        <v>6</v>
      </c>
      <c r="HP6" t="s">
        <v>6</v>
      </c>
      <c r="HQ6" t="s">
        <v>6</v>
      </c>
      <c r="HR6" t="s">
        <v>6</v>
      </c>
      <c r="HS6" t="s">
        <v>6</v>
      </c>
      <c r="HT6" t="s">
        <v>6</v>
      </c>
      <c r="HU6" t="s">
        <v>6</v>
      </c>
      <c r="HV6" t="s">
        <v>6</v>
      </c>
      <c r="HW6" t="s">
        <v>6</v>
      </c>
      <c r="HX6" t="s">
        <v>6</v>
      </c>
      <c r="HY6" t="s">
        <v>6</v>
      </c>
      <c r="HZ6" t="s">
        <v>6</v>
      </c>
      <c r="IA6" t="s">
        <v>6</v>
      </c>
      <c r="IB6" t="s">
        <v>6</v>
      </c>
      <c r="IC6" t="s">
        <v>6</v>
      </c>
      <c r="ID6" t="s">
        <v>6</v>
      </c>
      <c r="IE6" t="s">
        <v>6</v>
      </c>
      <c r="IF6" t="s">
        <v>6</v>
      </c>
      <c r="IG6" t="s">
        <v>6</v>
      </c>
      <c r="IH6" t="s">
        <v>6</v>
      </c>
      <c r="II6" t="s">
        <v>6</v>
      </c>
      <c r="IJ6" t="s">
        <v>6</v>
      </c>
      <c r="IK6" t="s">
        <v>6</v>
      </c>
      <c r="IL6" t="s">
        <v>6</v>
      </c>
      <c r="IM6" t="s">
        <v>6</v>
      </c>
      <c r="IN6" t="s">
        <v>6</v>
      </c>
      <c r="IO6" t="s">
        <v>6</v>
      </c>
      <c r="IP6" t="s">
        <v>6</v>
      </c>
      <c r="IQ6" t="s">
        <v>6</v>
      </c>
      <c r="IR6" t="s">
        <v>6</v>
      </c>
      <c r="IS6" t="s">
        <v>6</v>
      </c>
      <c r="IT6" t="s">
        <v>6</v>
      </c>
      <c r="IU6" t="s">
        <v>6</v>
      </c>
      <c r="IV6" t="s">
        <v>6</v>
      </c>
      <c r="IW6" t="s">
        <v>6</v>
      </c>
      <c r="IX6" t="s">
        <v>6</v>
      </c>
      <c r="IY6" t="s">
        <v>6</v>
      </c>
      <c r="IZ6" t="s">
        <v>6</v>
      </c>
      <c r="JA6" t="s">
        <v>6</v>
      </c>
      <c r="JB6" t="s">
        <v>6</v>
      </c>
      <c r="JC6" t="s">
        <v>6</v>
      </c>
      <c r="JD6" t="s">
        <v>6</v>
      </c>
      <c r="JE6" t="s">
        <v>6</v>
      </c>
      <c r="JF6" t="s">
        <v>6</v>
      </c>
      <c r="JG6" t="s">
        <v>6</v>
      </c>
      <c r="JH6" t="s">
        <v>6</v>
      </c>
      <c r="JI6" t="s">
        <v>6</v>
      </c>
      <c r="JJ6" t="s">
        <v>6</v>
      </c>
      <c r="JK6" t="s">
        <v>6</v>
      </c>
      <c r="JL6" t="s">
        <v>6</v>
      </c>
      <c r="JM6" t="s">
        <v>6</v>
      </c>
      <c r="JN6" t="s">
        <v>6</v>
      </c>
      <c r="JO6" t="s">
        <v>6</v>
      </c>
      <c r="JP6" t="s">
        <v>6</v>
      </c>
      <c r="JQ6" t="s">
        <v>6</v>
      </c>
      <c r="JR6" t="s">
        <v>6</v>
      </c>
      <c r="JS6" t="s">
        <v>6</v>
      </c>
      <c r="JT6" t="s">
        <v>6</v>
      </c>
      <c r="JU6" t="s">
        <v>6</v>
      </c>
      <c r="JV6" t="s">
        <v>6</v>
      </c>
      <c r="JW6" t="s">
        <v>6</v>
      </c>
      <c r="JX6" t="s">
        <v>6</v>
      </c>
      <c r="JY6" t="s">
        <v>6</v>
      </c>
      <c r="JZ6" t="s">
        <v>6</v>
      </c>
      <c r="KA6" t="s">
        <v>6</v>
      </c>
      <c r="KB6" t="s">
        <v>6</v>
      </c>
      <c r="KC6" t="s">
        <v>6</v>
      </c>
      <c r="KD6" t="s">
        <v>6</v>
      </c>
      <c r="KE6" t="s">
        <v>6</v>
      </c>
      <c r="KF6" t="s">
        <v>6</v>
      </c>
      <c r="KG6" t="s">
        <v>6</v>
      </c>
      <c r="KH6" t="s">
        <v>6</v>
      </c>
      <c r="KI6" t="s">
        <v>6</v>
      </c>
      <c r="KJ6" t="s">
        <v>6</v>
      </c>
      <c r="KK6" t="s">
        <v>6</v>
      </c>
      <c r="KL6" t="s">
        <v>6</v>
      </c>
      <c r="KM6" t="s">
        <v>6</v>
      </c>
      <c r="KN6" t="s">
        <v>6</v>
      </c>
      <c r="KO6" t="s">
        <v>6</v>
      </c>
      <c r="KP6" t="s">
        <v>6</v>
      </c>
      <c r="KQ6" t="s">
        <v>6</v>
      </c>
      <c r="KR6" t="s">
        <v>6</v>
      </c>
      <c r="KS6" t="s">
        <v>6</v>
      </c>
      <c r="KT6" t="s">
        <v>6</v>
      </c>
      <c r="KU6" t="s">
        <v>6</v>
      </c>
      <c r="KV6" t="s">
        <v>6</v>
      </c>
      <c r="KW6" t="s">
        <v>6</v>
      </c>
      <c r="KX6" t="s">
        <v>6</v>
      </c>
      <c r="KY6" t="s">
        <v>6</v>
      </c>
      <c r="KZ6" t="s">
        <v>6</v>
      </c>
      <c r="LA6" t="s">
        <v>6</v>
      </c>
      <c r="LB6" t="s">
        <v>6</v>
      </c>
      <c r="LC6" t="s">
        <v>6</v>
      </c>
      <c r="LD6" t="s">
        <v>6</v>
      </c>
      <c r="LE6" t="s">
        <v>6</v>
      </c>
      <c r="LF6" t="s">
        <v>6</v>
      </c>
      <c r="LG6" t="s">
        <v>6</v>
      </c>
      <c r="LH6" t="s">
        <v>6</v>
      </c>
      <c r="LI6" t="s">
        <v>6</v>
      </c>
      <c r="LJ6" t="s">
        <v>6</v>
      </c>
      <c r="LK6" t="s">
        <v>6</v>
      </c>
      <c r="LL6" t="s">
        <v>6</v>
      </c>
      <c r="LM6" t="s">
        <v>6</v>
      </c>
      <c r="LN6" t="s">
        <v>6</v>
      </c>
      <c r="LO6" t="s">
        <v>6</v>
      </c>
      <c r="LP6" t="s">
        <v>6</v>
      </c>
      <c r="LQ6" t="s">
        <v>6</v>
      </c>
      <c r="LR6" t="s">
        <v>6</v>
      </c>
      <c r="LS6" t="s">
        <v>6</v>
      </c>
      <c r="LT6" t="s">
        <v>6</v>
      </c>
      <c r="LU6" t="s">
        <v>6</v>
      </c>
      <c r="LV6" t="s">
        <v>6</v>
      </c>
      <c r="LW6" t="s">
        <v>6</v>
      </c>
      <c r="LX6" t="s">
        <v>6</v>
      </c>
      <c r="LY6" t="s">
        <v>6</v>
      </c>
      <c r="LZ6" t="s">
        <v>6</v>
      </c>
      <c r="MA6" t="s">
        <v>6</v>
      </c>
      <c r="MB6" t="s">
        <v>6</v>
      </c>
      <c r="MC6" t="s">
        <v>6</v>
      </c>
      <c r="MD6" t="s">
        <v>6</v>
      </c>
      <c r="ME6" t="s">
        <v>6</v>
      </c>
      <c r="MF6" t="s">
        <v>6</v>
      </c>
      <c r="MG6" t="s">
        <v>6</v>
      </c>
      <c r="MH6" t="s">
        <v>6</v>
      </c>
      <c r="MI6" t="s">
        <v>6</v>
      </c>
      <c r="MJ6" t="s">
        <v>6</v>
      </c>
      <c r="MK6" t="s">
        <v>6</v>
      </c>
      <c r="ML6" t="s">
        <v>6</v>
      </c>
      <c r="MM6" t="s">
        <v>6</v>
      </c>
      <c r="MN6" t="s">
        <v>6</v>
      </c>
      <c r="MO6" t="s">
        <v>6</v>
      </c>
      <c r="MP6" t="s">
        <v>6</v>
      </c>
      <c r="MQ6" t="s">
        <v>6</v>
      </c>
      <c r="MR6" t="s">
        <v>6</v>
      </c>
      <c r="MS6" t="s">
        <v>6</v>
      </c>
      <c r="MT6" t="s">
        <v>6</v>
      </c>
      <c r="MU6" t="s">
        <v>6</v>
      </c>
      <c r="MV6" t="s">
        <v>6</v>
      </c>
      <c r="MW6" t="s">
        <v>6</v>
      </c>
      <c r="MX6" t="s">
        <v>6</v>
      </c>
      <c r="MY6" t="s">
        <v>6</v>
      </c>
      <c r="MZ6" t="s">
        <v>6</v>
      </c>
      <c r="NA6" t="s">
        <v>6</v>
      </c>
      <c r="NB6" t="s">
        <v>6</v>
      </c>
      <c r="NC6" t="s">
        <v>6</v>
      </c>
      <c r="ND6" t="s">
        <v>6</v>
      </c>
      <c r="NE6" t="s">
        <v>6</v>
      </c>
      <c r="NF6" t="s">
        <v>6</v>
      </c>
      <c r="NG6" t="s">
        <v>6</v>
      </c>
      <c r="NH6" t="s">
        <v>6</v>
      </c>
      <c r="NI6" t="s">
        <v>6</v>
      </c>
      <c r="NJ6" t="s">
        <v>6</v>
      </c>
      <c r="NK6" t="s">
        <v>6</v>
      </c>
      <c r="NL6" t="s">
        <v>6</v>
      </c>
      <c r="NM6" t="s">
        <v>6</v>
      </c>
      <c r="NN6" t="s">
        <v>6</v>
      </c>
      <c r="NO6" t="s">
        <v>6</v>
      </c>
      <c r="NP6" t="s">
        <v>6</v>
      </c>
      <c r="NQ6" t="s">
        <v>6</v>
      </c>
      <c r="NR6" t="s">
        <v>6</v>
      </c>
      <c r="NS6" t="s">
        <v>6</v>
      </c>
      <c r="NT6" t="s">
        <v>6</v>
      </c>
      <c r="NU6" t="s">
        <v>6</v>
      </c>
      <c r="NV6" t="s">
        <v>6</v>
      </c>
      <c r="NW6" t="s">
        <v>6</v>
      </c>
      <c r="NX6" t="s">
        <v>6</v>
      </c>
      <c r="NY6" t="s">
        <v>6</v>
      </c>
      <c r="NZ6" t="s">
        <v>6</v>
      </c>
      <c r="OA6" t="s">
        <v>6</v>
      </c>
      <c r="OB6" t="s">
        <v>6</v>
      </c>
      <c r="OC6" t="s">
        <v>6</v>
      </c>
      <c r="OD6" t="s">
        <v>6</v>
      </c>
      <c r="OE6" t="s">
        <v>6</v>
      </c>
      <c r="OF6" t="s">
        <v>6</v>
      </c>
      <c r="OG6" t="s">
        <v>6</v>
      </c>
      <c r="OH6" t="s">
        <v>6</v>
      </c>
      <c r="OI6" t="s">
        <v>6</v>
      </c>
      <c r="OJ6" t="s">
        <v>6</v>
      </c>
      <c r="OK6" t="s">
        <v>6</v>
      </c>
      <c r="OL6" t="s">
        <v>6</v>
      </c>
      <c r="OM6" t="s">
        <v>6</v>
      </c>
      <c r="ON6" t="s">
        <v>6</v>
      </c>
      <c r="OO6" t="s">
        <v>6</v>
      </c>
      <c r="OP6" t="s">
        <v>6</v>
      </c>
      <c r="OQ6" t="s">
        <v>6</v>
      </c>
      <c r="OR6" t="s">
        <v>6</v>
      </c>
      <c r="OS6" t="s">
        <v>6</v>
      </c>
      <c r="OT6" t="s">
        <v>6</v>
      </c>
      <c r="OU6" t="s">
        <v>6</v>
      </c>
      <c r="OV6" t="s">
        <v>6</v>
      </c>
      <c r="OW6" t="s">
        <v>6</v>
      </c>
      <c r="OX6" t="s">
        <v>6</v>
      </c>
      <c r="OY6" t="s">
        <v>6</v>
      </c>
      <c r="OZ6" t="s">
        <v>6</v>
      </c>
      <c r="PA6" t="s">
        <v>6</v>
      </c>
      <c r="PB6" t="s">
        <v>6</v>
      </c>
      <c r="PC6" t="s">
        <v>6</v>
      </c>
      <c r="PD6" t="s">
        <v>6</v>
      </c>
      <c r="PE6" t="s">
        <v>6</v>
      </c>
      <c r="PF6" t="s">
        <v>6</v>
      </c>
      <c r="PG6" t="s">
        <v>6</v>
      </c>
      <c r="PH6" t="s">
        <v>6</v>
      </c>
      <c r="PI6" t="s">
        <v>6</v>
      </c>
      <c r="PJ6" t="s">
        <v>6</v>
      </c>
      <c r="PK6" t="s">
        <v>6</v>
      </c>
      <c r="PL6" t="s">
        <v>6</v>
      </c>
      <c r="PM6" t="s">
        <v>6</v>
      </c>
      <c r="PN6" t="s">
        <v>6</v>
      </c>
      <c r="PO6" t="s">
        <v>6</v>
      </c>
      <c r="PP6" t="s">
        <v>6</v>
      </c>
      <c r="PQ6" t="s">
        <v>6</v>
      </c>
      <c r="PR6" t="s">
        <v>6</v>
      </c>
      <c r="PS6" t="s">
        <v>6</v>
      </c>
      <c r="PT6" t="s">
        <v>6</v>
      </c>
      <c r="PU6" t="s">
        <v>6</v>
      </c>
      <c r="PV6" t="s">
        <v>6</v>
      </c>
      <c r="PW6" t="s">
        <v>6</v>
      </c>
      <c r="PX6" t="s">
        <v>6</v>
      </c>
      <c r="PY6" t="s">
        <v>6</v>
      </c>
      <c r="PZ6" t="s">
        <v>6</v>
      </c>
      <c r="QA6" t="s">
        <v>6</v>
      </c>
      <c r="QB6" t="s">
        <v>6</v>
      </c>
      <c r="QC6" t="s">
        <v>6</v>
      </c>
      <c r="QD6" t="s">
        <v>6</v>
      </c>
      <c r="QE6" t="s">
        <v>6</v>
      </c>
      <c r="QF6" t="s">
        <v>6</v>
      </c>
      <c r="QG6" t="s">
        <v>6</v>
      </c>
      <c r="QH6" t="s">
        <v>6</v>
      </c>
      <c r="QI6" t="s">
        <v>6</v>
      </c>
      <c r="QJ6" t="s">
        <v>6</v>
      </c>
      <c r="QK6" t="s">
        <v>6</v>
      </c>
      <c r="QL6" t="s">
        <v>6</v>
      </c>
      <c r="QM6" t="s">
        <v>6</v>
      </c>
      <c r="QN6" t="s">
        <v>6</v>
      </c>
      <c r="QO6" t="s">
        <v>6</v>
      </c>
      <c r="QP6" t="s">
        <v>6</v>
      </c>
      <c r="QQ6" t="s">
        <v>6</v>
      </c>
      <c r="QR6" t="s">
        <v>6</v>
      </c>
      <c r="QS6" t="s">
        <v>6</v>
      </c>
      <c r="QT6" t="s">
        <v>6</v>
      </c>
      <c r="QU6" t="s">
        <v>6</v>
      </c>
      <c r="QV6" t="s">
        <v>6</v>
      </c>
      <c r="QW6" t="s">
        <v>6</v>
      </c>
      <c r="QX6" t="s">
        <v>6</v>
      </c>
      <c r="QY6" t="s">
        <v>6</v>
      </c>
      <c r="QZ6" t="s">
        <v>6</v>
      </c>
      <c r="RA6" t="s">
        <v>6</v>
      </c>
      <c r="RB6" t="s">
        <v>6</v>
      </c>
      <c r="RC6" t="s">
        <v>6</v>
      </c>
      <c r="RD6" t="s">
        <v>6</v>
      </c>
      <c r="RE6" t="s">
        <v>6</v>
      </c>
      <c r="RF6" t="s">
        <v>6</v>
      </c>
      <c r="RG6" t="s">
        <v>6</v>
      </c>
      <c r="RH6" t="s">
        <v>6</v>
      </c>
      <c r="RI6" t="s">
        <v>6</v>
      </c>
      <c r="RJ6" t="s">
        <v>6</v>
      </c>
      <c r="RK6" t="s">
        <v>6</v>
      </c>
      <c r="RL6" t="s">
        <v>6</v>
      </c>
      <c r="RM6" t="s">
        <v>6</v>
      </c>
      <c r="RN6" t="s">
        <v>6</v>
      </c>
      <c r="RO6" t="s">
        <v>6</v>
      </c>
      <c r="RP6" t="s">
        <v>6</v>
      </c>
      <c r="RQ6" t="s">
        <v>6</v>
      </c>
      <c r="RR6" t="s">
        <v>6</v>
      </c>
      <c r="RS6" t="s">
        <v>6</v>
      </c>
      <c r="RT6" t="s">
        <v>6</v>
      </c>
      <c r="RU6" t="s">
        <v>6</v>
      </c>
      <c r="RV6" t="s">
        <v>6</v>
      </c>
      <c r="RW6" t="s">
        <v>6</v>
      </c>
      <c r="RX6" t="s">
        <v>6</v>
      </c>
      <c r="RY6" t="s">
        <v>6</v>
      </c>
      <c r="RZ6" t="s">
        <v>6</v>
      </c>
      <c r="SA6" t="s">
        <v>6</v>
      </c>
      <c r="SB6" t="s">
        <v>6</v>
      </c>
      <c r="SC6" t="s">
        <v>6</v>
      </c>
      <c r="SD6" t="s">
        <v>6</v>
      </c>
      <c r="SE6" t="s">
        <v>6</v>
      </c>
      <c r="SF6" t="s">
        <v>6</v>
      </c>
      <c r="SG6" t="s">
        <v>6</v>
      </c>
      <c r="SH6" t="s">
        <v>6</v>
      </c>
      <c r="SI6" t="s">
        <v>6</v>
      </c>
      <c r="SJ6" t="s">
        <v>6</v>
      </c>
      <c r="SK6" t="s">
        <v>6</v>
      </c>
      <c r="SL6" t="s">
        <v>6</v>
      </c>
      <c r="SM6" t="s">
        <v>6</v>
      </c>
      <c r="SN6" t="s">
        <v>6</v>
      </c>
      <c r="SO6" t="s">
        <v>6</v>
      </c>
      <c r="SP6" t="s">
        <v>6</v>
      </c>
      <c r="SQ6" t="s">
        <v>6</v>
      </c>
      <c r="SR6" t="s">
        <v>6</v>
      </c>
      <c r="SS6" t="s">
        <v>6</v>
      </c>
      <c r="ST6" t="s">
        <v>6</v>
      </c>
      <c r="SU6" t="s">
        <v>6</v>
      </c>
      <c r="SV6" t="s">
        <v>6</v>
      </c>
      <c r="SW6" t="s">
        <v>6</v>
      </c>
      <c r="SX6" t="s">
        <v>6</v>
      </c>
      <c r="SY6" t="s">
        <v>6</v>
      </c>
      <c r="SZ6" t="s">
        <v>6</v>
      </c>
      <c r="TA6" t="s">
        <v>6</v>
      </c>
      <c r="TB6" t="s">
        <v>6</v>
      </c>
      <c r="TC6" t="s">
        <v>6</v>
      </c>
      <c r="TD6" t="s">
        <v>6</v>
      </c>
      <c r="TE6" t="s">
        <v>6</v>
      </c>
      <c r="TF6" t="s">
        <v>6</v>
      </c>
      <c r="TG6" t="s">
        <v>6</v>
      </c>
      <c r="TH6" t="s">
        <v>6</v>
      </c>
      <c r="TI6" t="s">
        <v>6</v>
      </c>
      <c r="TJ6" t="s">
        <v>6</v>
      </c>
      <c r="TK6" t="s">
        <v>6</v>
      </c>
      <c r="TL6" t="s">
        <v>6</v>
      </c>
      <c r="TM6" t="s">
        <v>6</v>
      </c>
      <c r="TN6" t="s">
        <v>6</v>
      </c>
      <c r="TO6" t="s">
        <v>6</v>
      </c>
      <c r="TP6" t="s">
        <v>6</v>
      </c>
      <c r="TQ6" t="s">
        <v>6</v>
      </c>
      <c r="TR6" t="s">
        <v>6</v>
      </c>
      <c r="TS6" t="s">
        <v>6</v>
      </c>
      <c r="TT6" t="s">
        <v>6</v>
      </c>
      <c r="TU6" t="s">
        <v>6</v>
      </c>
      <c r="TV6" t="s">
        <v>6</v>
      </c>
      <c r="TW6" t="s">
        <v>6</v>
      </c>
      <c r="TX6" t="s">
        <v>6</v>
      </c>
      <c r="TY6" t="s">
        <v>6</v>
      </c>
      <c r="TZ6" t="s">
        <v>6</v>
      </c>
      <c r="UA6" t="s">
        <v>6</v>
      </c>
      <c r="UB6" t="s">
        <v>6</v>
      </c>
      <c r="UC6" t="s">
        <v>6</v>
      </c>
      <c r="UD6" t="s">
        <v>6</v>
      </c>
      <c r="UE6" t="s">
        <v>6</v>
      </c>
      <c r="UF6" t="s">
        <v>6</v>
      </c>
      <c r="UG6" t="s">
        <v>6</v>
      </c>
      <c r="UH6" t="s">
        <v>6</v>
      </c>
      <c r="UI6" t="s">
        <v>6</v>
      </c>
      <c r="UJ6" t="s">
        <v>6</v>
      </c>
      <c r="UK6" t="s">
        <v>6</v>
      </c>
      <c r="UL6" t="s">
        <v>6</v>
      </c>
      <c r="UM6" t="s">
        <v>6</v>
      </c>
      <c r="UN6" t="s">
        <v>6</v>
      </c>
      <c r="UO6" t="s">
        <v>6</v>
      </c>
      <c r="UP6" t="s">
        <v>6</v>
      </c>
      <c r="UQ6" t="s">
        <v>6</v>
      </c>
      <c r="UR6" t="s">
        <v>6</v>
      </c>
      <c r="US6" t="s">
        <v>6</v>
      </c>
      <c r="UT6" t="s">
        <v>6</v>
      </c>
      <c r="UU6" t="s">
        <v>6</v>
      </c>
      <c r="UV6" t="s">
        <v>6</v>
      </c>
      <c r="UW6" t="s">
        <v>6</v>
      </c>
      <c r="UX6" t="s">
        <v>6</v>
      </c>
      <c r="UY6" t="s">
        <v>6</v>
      </c>
      <c r="UZ6" t="s">
        <v>6</v>
      </c>
      <c r="VA6" t="s">
        <v>6</v>
      </c>
      <c r="VB6" t="s">
        <v>6</v>
      </c>
      <c r="VC6" t="s">
        <v>6</v>
      </c>
      <c r="VD6" t="s">
        <v>6</v>
      </c>
      <c r="VE6" t="s">
        <v>6</v>
      </c>
      <c r="VF6" t="s">
        <v>6</v>
      </c>
      <c r="VG6" t="s">
        <v>6</v>
      </c>
      <c r="VH6" t="s">
        <v>6</v>
      </c>
      <c r="VI6" t="s">
        <v>6</v>
      </c>
      <c r="VJ6" t="s">
        <v>6</v>
      </c>
      <c r="VK6" t="s">
        <v>6</v>
      </c>
      <c r="VL6" t="s">
        <v>6</v>
      </c>
      <c r="VM6" t="s">
        <v>6</v>
      </c>
      <c r="VN6" t="s">
        <v>6</v>
      </c>
      <c r="VO6" t="s">
        <v>6</v>
      </c>
      <c r="VP6" t="s">
        <v>6</v>
      </c>
      <c r="VQ6" t="s">
        <v>6</v>
      </c>
      <c r="VR6" t="s">
        <v>6</v>
      </c>
      <c r="VS6" t="s">
        <v>6</v>
      </c>
      <c r="VT6" t="s">
        <v>6</v>
      </c>
      <c r="VU6" t="s">
        <v>6</v>
      </c>
      <c r="VV6" t="s">
        <v>6</v>
      </c>
      <c r="VW6" t="s">
        <v>6</v>
      </c>
      <c r="VX6" t="s">
        <v>6</v>
      </c>
      <c r="VY6" t="s">
        <v>6</v>
      </c>
      <c r="VZ6" t="s">
        <v>6</v>
      </c>
      <c r="WA6" t="s">
        <v>6</v>
      </c>
      <c r="WB6" t="s">
        <v>6</v>
      </c>
      <c r="WC6" t="s">
        <v>6</v>
      </c>
      <c r="WD6" t="s">
        <v>6</v>
      </c>
      <c r="WE6" t="s">
        <v>6</v>
      </c>
      <c r="WF6" t="s">
        <v>6</v>
      </c>
      <c r="WG6" t="s">
        <v>6</v>
      </c>
      <c r="WH6" t="s">
        <v>6</v>
      </c>
      <c r="WI6" t="s">
        <v>6</v>
      </c>
      <c r="WJ6" t="s">
        <v>6</v>
      </c>
      <c r="WK6" t="s">
        <v>6</v>
      </c>
      <c r="WL6" t="s">
        <v>6</v>
      </c>
      <c r="WM6" t="s">
        <v>6</v>
      </c>
      <c r="WN6" t="s">
        <v>6</v>
      </c>
      <c r="WO6" t="s">
        <v>6</v>
      </c>
      <c r="WP6" t="s">
        <v>6</v>
      </c>
      <c r="WQ6" t="s">
        <v>6</v>
      </c>
      <c r="WR6" t="s">
        <v>6</v>
      </c>
      <c r="WS6" t="s">
        <v>6</v>
      </c>
      <c r="WT6" t="s">
        <v>6</v>
      </c>
      <c r="WU6" t="s">
        <v>6</v>
      </c>
      <c r="WV6" t="s">
        <v>6</v>
      </c>
      <c r="WW6" t="s">
        <v>6</v>
      </c>
      <c r="WX6" t="s">
        <v>6</v>
      </c>
      <c r="WY6" t="s">
        <v>6</v>
      </c>
      <c r="WZ6" t="s">
        <v>6</v>
      </c>
      <c r="XA6" t="s">
        <v>6</v>
      </c>
      <c r="XB6" t="s">
        <v>6</v>
      </c>
      <c r="XC6" t="s">
        <v>6</v>
      </c>
      <c r="XD6" t="s">
        <v>6</v>
      </c>
      <c r="XE6" t="s">
        <v>6</v>
      </c>
      <c r="XF6" t="s">
        <v>6</v>
      </c>
      <c r="XG6" t="s">
        <v>6</v>
      </c>
      <c r="XH6" t="s">
        <v>6</v>
      </c>
      <c r="XI6" t="s">
        <v>6</v>
      </c>
      <c r="XJ6" t="s">
        <v>6</v>
      </c>
      <c r="XK6" t="s">
        <v>6</v>
      </c>
      <c r="XL6" t="s">
        <v>6</v>
      </c>
      <c r="XM6" t="s">
        <v>6</v>
      </c>
      <c r="XN6" t="s">
        <v>6</v>
      </c>
      <c r="XO6" t="s">
        <v>6</v>
      </c>
      <c r="XP6" t="s">
        <v>6</v>
      </c>
      <c r="XQ6" t="s">
        <v>6</v>
      </c>
      <c r="XR6" t="s">
        <v>6</v>
      </c>
      <c r="XS6" t="s">
        <v>6</v>
      </c>
      <c r="XT6" t="s">
        <v>6</v>
      </c>
      <c r="XU6" t="s">
        <v>6</v>
      </c>
      <c r="XV6" t="s">
        <v>6</v>
      </c>
      <c r="XW6" t="s">
        <v>6</v>
      </c>
      <c r="XX6" t="s">
        <v>6</v>
      </c>
      <c r="XY6" t="s">
        <v>6</v>
      </c>
      <c r="XZ6" t="s">
        <v>6</v>
      </c>
      <c r="YA6" t="s">
        <v>6</v>
      </c>
      <c r="YB6" t="s">
        <v>6</v>
      </c>
      <c r="YC6" t="s">
        <v>6</v>
      </c>
      <c r="YD6" t="s">
        <v>6</v>
      </c>
      <c r="YE6" t="s">
        <v>6</v>
      </c>
      <c r="YF6" t="s">
        <v>6</v>
      </c>
      <c r="YG6" t="s">
        <v>6</v>
      </c>
      <c r="YH6" t="s">
        <v>6</v>
      </c>
      <c r="YI6" t="s">
        <v>6</v>
      </c>
      <c r="YJ6" t="s">
        <v>6</v>
      </c>
      <c r="YK6" t="s">
        <v>6</v>
      </c>
      <c r="YL6" t="s">
        <v>6</v>
      </c>
      <c r="YM6" t="s">
        <v>6</v>
      </c>
      <c r="YN6" t="s">
        <v>6</v>
      </c>
      <c r="YO6" t="s">
        <v>6</v>
      </c>
      <c r="YP6" t="s">
        <v>6</v>
      </c>
      <c r="YQ6" t="s">
        <v>6</v>
      </c>
      <c r="YR6" t="s">
        <v>6</v>
      </c>
      <c r="YS6" t="s">
        <v>6</v>
      </c>
      <c r="YT6" t="s">
        <v>6</v>
      </c>
      <c r="YU6" t="s">
        <v>6</v>
      </c>
      <c r="YV6" t="s">
        <v>6</v>
      </c>
      <c r="YW6" t="s">
        <v>6</v>
      </c>
      <c r="YX6" t="s">
        <v>6</v>
      </c>
      <c r="YY6" t="s">
        <v>6</v>
      </c>
      <c r="YZ6" t="s">
        <v>6</v>
      </c>
      <c r="ZA6" t="s">
        <v>6</v>
      </c>
      <c r="ZB6" t="s">
        <v>6</v>
      </c>
      <c r="ZC6" t="s">
        <v>6</v>
      </c>
      <c r="ZD6" t="s">
        <v>6</v>
      </c>
      <c r="ZE6" t="s">
        <v>6</v>
      </c>
      <c r="ZF6" t="s">
        <v>6</v>
      </c>
      <c r="ZG6" t="s">
        <v>6</v>
      </c>
      <c r="ZH6" t="s">
        <v>6</v>
      </c>
      <c r="ZI6" t="s">
        <v>6</v>
      </c>
      <c r="ZJ6" t="s">
        <v>6</v>
      </c>
      <c r="ZK6" t="s">
        <v>6</v>
      </c>
      <c r="ZL6" t="s">
        <v>6</v>
      </c>
      <c r="ZM6" t="s">
        <v>6</v>
      </c>
      <c r="ZN6" t="s">
        <v>6</v>
      </c>
      <c r="ZO6" t="s">
        <v>6</v>
      </c>
      <c r="ZP6" t="s">
        <v>6</v>
      </c>
      <c r="ZQ6" t="s">
        <v>6</v>
      </c>
      <c r="ZR6" t="s">
        <v>6</v>
      </c>
      <c r="ZS6" t="s">
        <v>6</v>
      </c>
      <c r="ZT6" t="s">
        <v>6</v>
      </c>
      <c r="ZU6" t="s">
        <v>6</v>
      </c>
      <c r="ZV6" t="s">
        <v>6</v>
      </c>
      <c r="ZW6" t="s">
        <v>6</v>
      </c>
      <c r="ZX6" t="s">
        <v>6</v>
      </c>
      <c r="ZY6" t="s">
        <v>6</v>
      </c>
      <c r="ZZ6" t="s">
        <v>6</v>
      </c>
      <c r="AAA6" t="s">
        <v>6</v>
      </c>
      <c r="AAB6" t="s">
        <v>6</v>
      </c>
      <c r="AAC6" t="s">
        <v>6</v>
      </c>
      <c r="AAD6" t="s">
        <v>6</v>
      </c>
      <c r="AAE6" t="s">
        <v>6</v>
      </c>
      <c r="AAF6" t="s">
        <v>6</v>
      </c>
      <c r="AAG6" t="s">
        <v>6</v>
      </c>
      <c r="AAH6" t="s">
        <v>6</v>
      </c>
      <c r="AAI6" t="s">
        <v>6</v>
      </c>
      <c r="AAJ6" t="s">
        <v>6</v>
      </c>
      <c r="AAK6" t="s">
        <v>6</v>
      </c>
      <c r="AAL6" t="s">
        <v>6</v>
      </c>
      <c r="AAM6" t="s">
        <v>6</v>
      </c>
      <c r="AAN6" t="s">
        <v>6</v>
      </c>
      <c r="AAO6" t="s">
        <v>6</v>
      </c>
      <c r="AAP6" t="s">
        <v>6</v>
      </c>
    </row>
    <row r="7" spans="1:718" x14ac:dyDescent="0.3">
      <c r="A7" t="s">
        <v>8</v>
      </c>
      <c r="B7" t="s">
        <v>6</v>
      </c>
      <c r="C7" t="s">
        <v>6</v>
      </c>
      <c r="D7" t="s">
        <v>6</v>
      </c>
      <c r="E7" t="s">
        <v>6</v>
      </c>
      <c r="F7" t="s">
        <v>6</v>
      </c>
      <c r="G7" t="s">
        <v>6</v>
      </c>
      <c r="H7" t="s">
        <v>6</v>
      </c>
      <c r="I7" t="s">
        <v>6</v>
      </c>
      <c r="J7" t="s">
        <v>6</v>
      </c>
      <c r="K7" t="s">
        <v>6</v>
      </c>
      <c r="L7" t="s">
        <v>6</v>
      </c>
      <c r="M7" t="s">
        <v>6</v>
      </c>
      <c r="N7" t="s">
        <v>6</v>
      </c>
      <c r="O7" t="s">
        <v>6</v>
      </c>
      <c r="P7" t="s">
        <v>6</v>
      </c>
      <c r="Q7" t="s">
        <v>6</v>
      </c>
      <c r="R7" t="s">
        <v>6</v>
      </c>
      <c r="S7" t="s">
        <v>6</v>
      </c>
      <c r="T7" t="s">
        <v>6</v>
      </c>
      <c r="U7" t="s">
        <v>6</v>
      </c>
      <c r="V7" t="s">
        <v>6</v>
      </c>
      <c r="W7" t="s">
        <v>6</v>
      </c>
      <c r="X7" t="s">
        <v>6</v>
      </c>
      <c r="Y7" t="s">
        <v>6</v>
      </c>
      <c r="Z7" t="s">
        <v>6</v>
      </c>
      <c r="AA7" t="s">
        <v>6</v>
      </c>
      <c r="AB7" t="s">
        <v>6</v>
      </c>
      <c r="AC7" t="s">
        <v>6</v>
      </c>
      <c r="AD7" t="s">
        <v>6</v>
      </c>
      <c r="AE7" t="s">
        <v>6</v>
      </c>
      <c r="AF7" t="s">
        <v>6</v>
      </c>
      <c r="AG7" t="s">
        <v>6</v>
      </c>
      <c r="AH7" t="s">
        <v>6</v>
      </c>
      <c r="AI7" t="s">
        <v>6</v>
      </c>
      <c r="AJ7" t="s">
        <v>6</v>
      </c>
      <c r="AK7" t="s">
        <v>6</v>
      </c>
      <c r="AL7" t="s">
        <v>6</v>
      </c>
      <c r="AM7" t="s">
        <v>6</v>
      </c>
      <c r="AN7" t="s">
        <v>6</v>
      </c>
      <c r="AO7" t="s">
        <v>6</v>
      </c>
      <c r="AP7" t="s">
        <v>6</v>
      </c>
      <c r="AQ7" t="s">
        <v>6</v>
      </c>
      <c r="AR7" t="s">
        <v>6</v>
      </c>
      <c r="AS7" t="s">
        <v>6</v>
      </c>
      <c r="AT7" t="s">
        <v>6</v>
      </c>
      <c r="AU7" t="s">
        <v>6</v>
      </c>
      <c r="AV7" t="s">
        <v>6</v>
      </c>
      <c r="AW7" t="s">
        <v>6</v>
      </c>
      <c r="AX7" t="s">
        <v>6</v>
      </c>
      <c r="AY7" t="s">
        <v>6</v>
      </c>
      <c r="AZ7" t="s">
        <v>6</v>
      </c>
      <c r="BA7" t="s">
        <v>6</v>
      </c>
      <c r="BB7" t="s">
        <v>6</v>
      </c>
      <c r="BC7" t="s">
        <v>6</v>
      </c>
      <c r="BD7" t="s">
        <v>6</v>
      </c>
      <c r="BE7" t="s">
        <v>6</v>
      </c>
      <c r="BF7" t="s">
        <v>6</v>
      </c>
      <c r="BG7" t="s">
        <v>6</v>
      </c>
      <c r="BH7" t="s">
        <v>6</v>
      </c>
      <c r="BI7" t="s">
        <v>6</v>
      </c>
      <c r="BJ7" t="s">
        <v>6</v>
      </c>
      <c r="BK7" t="s">
        <v>6</v>
      </c>
      <c r="BL7" t="s">
        <v>6</v>
      </c>
      <c r="BM7" t="s">
        <v>6</v>
      </c>
      <c r="BN7" t="s">
        <v>6</v>
      </c>
      <c r="BO7" t="s">
        <v>6</v>
      </c>
      <c r="BP7" t="s">
        <v>6</v>
      </c>
      <c r="BQ7" t="s">
        <v>6</v>
      </c>
      <c r="BR7" t="s">
        <v>6</v>
      </c>
      <c r="BS7" t="s">
        <v>6</v>
      </c>
      <c r="BT7" t="s">
        <v>6</v>
      </c>
      <c r="BU7" t="s">
        <v>6</v>
      </c>
      <c r="BV7" t="s">
        <v>6</v>
      </c>
      <c r="BW7" t="s">
        <v>6</v>
      </c>
      <c r="BX7" t="s">
        <v>6</v>
      </c>
      <c r="BY7" t="s">
        <v>6</v>
      </c>
      <c r="BZ7" t="s">
        <v>6</v>
      </c>
      <c r="CA7" t="s">
        <v>6</v>
      </c>
      <c r="CB7" t="s">
        <v>6</v>
      </c>
      <c r="CC7" t="s">
        <v>6</v>
      </c>
      <c r="CD7" t="s">
        <v>6</v>
      </c>
      <c r="CE7" t="s">
        <v>6</v>
      </c>
      <c r="CF7" t="s">
        <v>6</v>
      </c>
      <c r="CG7" t="s">
        <v>6</v>
      </c>
      <c r="CH7" t="s">
        <v>6</v>
      </c>
      <c r="CI7" t="s">
        <v>6</v>
      </c>
      <c r="CJ7" t="s">
        <v>6</v>
      </c>
      <c r="CK7" t="s">
        <v>6</v>
      </c>
      <c r="CL7" t="s">
        <v>6</v>
      </c>
      <c r="CM7" t="s">
        <v>6</v>
      </c>
      <c r="CN7" t="s">
        <v>6</v>
      </c>
      <c r="CO7" t="s">
        <v>6</v>
      </c>
      <c r="CP7" t="s">
        <v>6</v>
      </c>
      <c r="CQ7" t="s">
        <v>6</v>
      </c>
      <c r="CR7" t="s">
        <v>6</v>
      </c>
      <c r="CS7" t="s">
        <v>6</v>
      </c>
      <c r="CT7" t="s">
        <v>6</v>
      </c>
      <c r="CU7" t="s">
        <v>6</v>
      </c>
      <c r="CV7" t="s">
        <v>6</v>
      </c>
      <c r="CW7" t="s">
        <v>6</v>
      </c>
      <c r="CX7" t="s">
        <v>6</v>
      </c>
      <c r="CY7" t="s">
        <v>6</v>
      </c>
      <c r="CZ7" t="s">
        <v>6</v>
      </c>
      <c r="DA7" t="s">
        <v>6</v>
      </c>
      <c r="DB7" t="s">
        <v>6</v>
      </c>
      <c r="DC7" t="s">
        <v>6</v>
      </c>
      <c r="DD7" t="s">
        <v>6</v>
      </c>
      <c r="DE7" t="s">
        <v>6</v>
      </c>
      <c r="DF7" t="s">
        <v>6</v>
      </c>
      <c r="DG7" t="s">
        <v>6</v>
      </c>
      <c r="DH7" t="s">
        <v>6</v>
      </c>
      <c r="DI7" t="s">
        <v>6</v>
      </c>
      <c r="DJ7" t="s">
        <v>6</v>
      </c>
      <c r="DK7" t="s">
        <v>6</v>
      </c>
      <c r="DL7" t="s">
        <v>6</v>
      </c>
      <c r="DM7" t="s">
        <v>6</v>
      </c>
      <c r="DN7" t="s">
        <v>6</v>
      </c>
      <c r="DO7" t="s">
        <v>6</v>
      </c>
      <c r="DP7" t="s">
        <v>6</v>
      </c>
      <c r="DQ7" t="s">
        <v>6</v>
      </c>
      <c r="DR7" t="s">
        <v>6</v>
      </c>
      <c r="DS7" t="s">
        <v>6</v>
      </c>
      <c r="DT7" t="s">
        <v>6</v>
      </c>
      <c r="DU7" t="s">
        <v>6</v>
      </c>
      <c r="DV7" t="s">
        <v>6</v>
      </c>
      <c r="DW7" t="s">
        <v>6</v>
      </c>
      <c r="DX7" t="s">
        <v>6</v>
      </c>
      <c r="DY7" t="s">
        <v>6</v>
      </c>
      <c r="DZ7" t="s">
        <v>6</v>
      </c>
      <c r="EA7" t="s">
        <v>6</v>
      </c>
      <c r="EB7" t="s">
        <v>6</v>
      </c>
      <c r="EC7" t="s">
        <v>6</v>
      </c>
      <c r="ED7" t="s">
        <v>6</v>
      </c>
      <c r="EE7" t="s">
        <v>6</v>
      </c>
      <c r="EF7" t="s">
        <v>6</v>
      </c>
      <c r="EG7" t="s">
        <v>6</v>
      </c>
      <c r="EH7" t="s">
        <v>6</v>
      </c>
      <c r="EI7" t="s">
        <v>6</v>
      </c>
      <c r="EJ7" t="s">
        <v>6</v>
      </c>
      <c r="EK7" t="s">
        <v>6</v>
      </c>
      <c r="EL7" t="s">
        <v>6</v>
      </c>
      <c r="EM7" t="s">
        <v>6</v>
      </c>
      <c r="EN7" t="s">
        <v>6</v>
      </c>
      <c r="EO7" t="s">
        <v>6</v>
      </c>
      <c r="EP7" t="s">
        <v>6</v>
      </c>
      <c r="EQ7" t="s">
        <v>6</v>
      </c>
      <c r="ER7" t="s">
        <v>6</v>
      </c>
      <c r="ES7" t="s">
        <v>6</v>
      </c>
      <c r="ET7" t="s">
        <v>6</v>
      </c>
      <c r="EU7" t="s">
        <v>6</v>
      </c>
      <c r="EV7" t="s">
        <v>6</v>
      </c>
      <c r="EW7" t="s">
        <v>6</v>
      </c>
      <c r="EX7" t="s">
        <v>6</v>
      </c>
      <c r="EY7" t="s">
        <v>6</v>
      </c>
      <c r="EZ7" t="s">
        <v>6</v>
      </c>
      <c r="FA7" t="s">
        <v>6</v>
      </c>
      <c r="FB7" t="s">
        <v>6</v>
      </c>
      <c r="FC7" t="s">
        <v>6</v>
      </c>
      <c r="FD7" t="s">
        <v>6</v>
      </c>
      <c r="FE7" t="s">
        <v>6</v>
      </c>
      <c r="FF7" t="s">
        <v>6</v>
      </c>
      <c r="FG7" t="s">
        <v>6</v>
      </c>
      <c r="FH7" t="s">
        <v>6</v>
      </c>
      <c r="FI7" t="s">
        <v>6</v>
      </c>
      <c r="FJ7" t="s">
        <v>6</v>
      </c>
      <c r="FK7" t="s">
        <v>6</v>
      </c>
      <c r="FL7" t="s">
        <v>6</v>
      </c>
      <c r="FM7" t="s">
        <v>6</v>
      </c>
      <c r="FN7" t="s">
        <v>6</v>
      </c>
      <c r="FO7" t="s">
        <v>6</v>
      </c>
      <c r="FP7" t="s">
        <v>6</v>
      </c>
      <c r="FQ7" t="s">
        <v>6</v>
      </c>
      <c r="FR7" t="s">
        <v>6</v>
      </c>
      <c r="FS7" t="s">
        <v>6</v>
      </c>
      <c r="FT7" t="s">
        <v>6</v>
      </c>
      <c r="FU7" t="s">
        <v>6</v>
      </c>
      <c r="FV7" t="s">
        <v>6</v>
      </c>
      <c r="FW7" t="s">
        <v>6</v>
      </c>
      <c r="FX7" t="s">
        <v>6</v>
      </c>
      <c r="FY7" t="s">
        <v>6</v>
      </c>
      <c r="FZ7" t="s">
        <v>6</v>
      </c>
      <c r="GA7" t="s">
        <v>6</v>
      </c>
      <c r="GB7" t="s">
        <v>6</v>
      </c>
      <c r="GC7" t="s">
        <v>6</v>
      </c>
      <c r="GD7" t="s">
        <v>6</v>
      </c>
      <c r="GE7" t="s">
        <v>6</v>
      </c>
      <c r="GF7" t="s">
        <v>6</v>
      </c>
      <c r="GG7" t="s">
        <v>6</v>
      </c>
      <c r="GH7" t="s">
        <v>6</v>
      </c>
      <c r="GI7" t="s">
        <v>6</v>
      </c>
      <c r="GJ7" t="s">
        <v>6</v>
      </c>
      <c r="GK7" t="s">
        <v>6</v>
      </c>
      <c r="GL7" t="s">
        <v>6</v>
      </c>
      <c r="GM7" t="s">
        <v>6</v>
      </c>
      <c r="GN7" t="s">
        <v>6</v>
      </c>
      <c r="GO7" t="s">
        <v>6</v>
      </c>
      <c r="GP7" t="s">
        <v>6</v>
      </c>
      <c r="GQ7" t="s">
        <v>6</v>
      </c>
      <c r="GR7" t="s">
        <v>6</v>
      </c>
      <c r="GS7" t="s">
        <v>6</v>
      </c>
      <c r="GT7" t="s">
        <v>6</v>
      </c>
      <c r="GU7" t="s">
        <v>6</v>
      </c>
      <c r="GV7" t="s">
        <v>6</v>
      </c>
      <c r="GW7" t="s">
        <v>6</v>
      </c>
      <c r="GX7" t="s">
        <v>6</v>
      </c>
      <c r="GY7" t="s">
        <v>6</v>
      </c>
      <c r="GZ7" t="s">
        <v>6</v>
      </c>
      <c r="HA7" t="s">
        <v>6</v>
      </c>
      <c r="HB7" t="s">
        <v>6</v>
      </c>
      <c r="HC7" t="s">
        <v>6</v>
      </c>
      <c r="HD7" t="s">
        <v>6</v>
      </c>
      <c r="HE7" t="s">
        <v>6</v>
      </c>
      <c r="HF7" t="s">
        <v>6</v>
      </c>
      <c r="HG7" t="s">
        <v>6</v>
      </c>
      <c r="HH7" t="s">
        <v>6</v>
      </c>
      <c r="HI7" t="s">
        <v>6</v>
      </c>
      <c r="HJ7" t="s">
        <v>6</v>
      </c>
      <c r="HK7" t="s">
        <v>6</v>
      </c>
      <c r="HL7" t="s">
        <v>6</v>
      </c>
      <c r="HM7" t="s">
        <v>6</v>
      </c>
      <c r="HN7" t="s">
        <v>6</v>
      </c>
      <c r="HO7" t="s">
        <v>6</v>
      </c>
      <c r="HP7" t="s">
        <v>6</v>
      </c>
      <c r="HQ7" t="s">
        <v>6</v>
      </c>
      <c r="HR7" t="s">
        <v>6</v>
      </c>
      <c r="HS7" t="s">
        <v>6</v>
      </c>
      <c r="HT7" t="s">
        <v>6</v>
      </c>
      <c r="HU7" t="s">
        <v>6</v>
      </c>
      <c r="HV7" t="s">
        <v>6</v>
      </c>
      <c r="HW7" t="s">
        <v>6</v>
      </c>
      <c r="HX7" t="s">
        <v>6</v>
      </c>
      <c r="HY7" t="s">
        <v>6</v>
      </c>
      <c r="HZ7" t="s">
        <v>6</v>
      </c>
      <c r="IA7" t="s">
        <v>6</v>
      </c>
      <c r="IB7" t="s">
        <v>6</v>
      </c>
      <c r="IC7" t="s">
        <v>6</v>
      </c>
      <c r="ID7" t="s">
        <v>6</v>
      </c>
      <c r="IE7" t="s">
        <v>6</v>
      </c>
      <c r="IF7" t="s">
        <v>6</v>
      </c>
      <c r="IG7" t="s">
        <v>6</v>
      </c>
      <c r="IH7" t="s">
        <v>6</v>
      </c>
      <c r="II7" t="s">
        <v>6</v>
      </c>
      <c r="IJ7" t="s">
        <v>6</v>
      </c>
      <c r="IK7" t="s">
        <v>6</v>
      </c>
      <c r="IL7" t="s">
        <v>6</v>
      </c>
      <c r="IM7" t="s">
        <v>6</v>
      </c>
      <c r="IN7" t="s">
        <v>6</v>
      </c>
      <c r="IO7" t="s">
        <v>6</v>
      </c>
      <c r="IP7" t="s">
        <v>6</v>
      </c>
      <c r="IQ7" t="s">
        <v>6</v>
      </c>
      <c r="IR7" t="s">
        <v>6</v>
      </c>
      <c r="IS7" t="s">
        <v>6</v>
      </c>
      <c r="IT7" t="s">
        <v>6</v>
      </c>
      <c r="IU7" t="s">
        <v>6</v>
      </c>
      <c r="IV7" t="s">
        <v>6</v>
      </c>
      <c r="IW7" t="s">
        <v>6</v>
      </c>
      <c r="IX7" t="s">
        <v>6</v>
      </c>
      <c r="IY7" t="s">
        <v>6</v>
      </c>
      <c r="IZ7" t="s">
        <v>6</v>
      </c>
      <c r="JA7" t="s">
        <v>6</v>
      </c>
      <c r="JB7" t="s">
        <v>6</v>
      </c>
      <c r="JC7" t="s">
        <v>6</v>
      </c>
      <c r="JD7" t="s">
        <v>6</v>
      </c>
      <c r="JE7" t="s">
        <v>6</v>
      </c>
      <c r="JF7" t="s">
        <v>6</v>
      </c>
      <c r="JG7" t="s">
        <v>6</v>
      </c>
      <c r="JH7" t="s">
        <v>6</v>
      </c>
      <c r="JI7" t="s">
        <v>6</v>
      </c>
      <c r="JJ7" t="s">
        <v>6</v>
      </c>
      <c r="JK7" t="s">
        <v>6</v>
      </c>
      <c r="JL7" t="s">
        <v>6</v>
      </c>
      <c r="JM7" t="s">
        <v>6</v>
      </c>
      <c r="JN7" t="s">
        <v>6</v>
      </c>
      <c r="JO7" t="s">
        <v>6</v>
      </c>
      <c r="JP7" t="s">
        <v>6</v>
      </c>
      <c r="JQ7" t="s">
        <v>6</v>
      </c>
      <c r="JR7" t="s">
        <v>6</v>
      </c>
      <c r="JS7" t="s">
        <v>6</v>
      </c>
      <c r="JT7" t="s">
        <v>6</v>
      </c>
      <c r="JU7" t="s">
        <v>6</v>
      </c>
      <c r="JV7" t="s">
        <v>6</v>
      </c>
      <c r="JW7" t="s">
        <v>6</v>
      </c>
      <c r="JX7" t="s">
        <v>6</v>
      </c>
      <c r="JY7" t="s">
        <v>6</v>
      </c>
      <c r="JZ7" t="s">
        <v>6</v>
      </c>
      <c r="KA7" t="s">
        <v>6</v>
      </c>
      <c r="KB7" t="s">
        <v>6</v>
      </c>
      <c r="KC7" t="s">
        <v>6</v>
      </c>
      <c r="KD7" t="s">
        <v>6</v>
      </c>
      <c r="KE7" t="s">
        <v>6</v>
      </c>
      <c r="KF7" t="s">
        <v>6</v>
      </c>
      <c r="KG7" t="s">
        <v>6</v>
      </c>
      <c r="KH7" t="s">
        <v>6</v>
      </c>
      <c r="KI7" t="s">
        <v>6</v>
      </c>
      <c r="KJ7" t="s">
        <v>6</v>
      </c>
      <c r="KK7" t="s">
        <v>6</v>
      </c>
      <c r="KL7" t="s">
        <v>6</v>
      </c>
      <c r="KM7" t="s">
        <v>6</v>
      </c>
      <c r="KN7" t="s">
        <v>6</v>
      </c>
      <c r="KO7" t="s">
        <v>6</v>
      </c>
      <c r="KP7" t="s">
        <v>6</v>
      </c>
      <c r="KQ7" t="s">
        <v>6</v>
      </c>
      <c r="KR7" t="s">
        <v>6</v>
      </c>
      <c r="KS7" t="s">
        <v>6</v>
      </c>
      <c r="KT7" t="s">
        <v>6</v>
      </c>
      <c r="KU7" t="s">
        <v>6</v>
      </c>
      <c r="KV7" t="s">
        <v>6</v>
      </c>
      <c r="KW7" t="s">
        <v>6</v>
      </c>
      <c r="KX7" t="s">
        <v>6</v>
      </c>
      <c r="KY7" t="s">
        <v>6</v>
      </c>
      <c r="KZ7" t="s">
        <v>6</v>
      </c>
      <c r="LA7" t="s">
        <v>6</v>
      </c>
      <c r="LB7" t="s">
        <v>6</v>
      </c>
      <c r="LC7" t="s">
        <v>6</v>
      </c>
      <c r="LD7" t="s">
        <v>6</v>
      </c>
      <c r="LE7" t="s">
        <v>6</v>
      </c>
      <c r="LF7" t="s">
        <v>6</v>
      </c>
      <c r="LG7" t="s">
        <v>6</v>
      </c>
      <c r="LH7" t="s">
        <v>6</v>
      </c>
      <c r="LI7" t="s">
        <v>6</v>
      </c>
      <c r="LJ7" t="s">
        <v>6</v>
      </c>
      <c r="LK7" t="s">
        <v>6</v>
      </c>
      <c r="LL7" t="s">
        <v>6</v>
      </c>
      <c r="LM7" t="s">
        <v>6</v>
      </c>
      <c r="LN7" t="s">
        <v>6</v>
      </c>
      <c r="LO7" t="s">
        <v>6</v>
      </c>
      <c r="LP7" t="s">
        <v>6</v>
      </c>
      <c r="LQ7" t="s">
        <v>6</v>
      </c>
      <c r="LR7" t="s">
        <v>6</v>
      </c>
      <c r="LS7" t="s">
        <v>6</v>
      </c>
      <c r="LT7" t="s">
        <v>6</v>
      </c>
      <c r="LU7" t="s">
        <v>6</v>
      </c>
      <c r="LV7" t="s">
        <v>6</v>
      </c>
      <c r="LW7" t="s">
        <v>6</v>
      </c>
      <c r="LX7" t="s">
        <v>6</v>
      </c>
      <c r="LY7" t="s">
        <v>6</v>
      </c>
      <c r="LZ7" t="s">
        <v>6</v>
      </c>
      <c r="MA7" t="s">
        <v>6</v>
      </c>
      <c r="MB7" t="s">
        <v>6</v>
      </c>
      <c r="MC7" t="s">
        <v>6</v>
      </c>
      <c r="MD7" t="s">
        <v>6</v>
      </c>
      <c r="ME7" t="s">
        <v>6</v>
      </c>
      <c r="MF7" t="s">
        <v>6</v>
      </c>
      <c r="MG7" t="s">
        <v>6</v>
      </c>
      <c r="MH7" t="s">
        <v>6</v>
      </c>
      <c r="MI7" t="s">
        <v>6</v>
      </c>
      <c r="MJ7" t="s">
        <v>6</v>
      </c>
      <c r="MK7" t="s">
        <v>6</v>
      </c>
      <c r="ML7" t="s">
        <v>6</v>
      </c>
      <c r="MM7" t="s">
        <v>6</v>
      </c>
      <c r="MN7" t="s">
        <v>6</v>
      </c>
      <c r="MO7" t="s">
        <v>6</v>
      </c>
      <c r="MP7" t="s">
        <v>6</v>
      </c>
      <c r="MQ7" t="s">
        <v>6</v>
      </c>
      <c r="MR7" t="s">
        <v>6</v>
      </c>
      <c r="MS7" t="s">
        <v>6</v>
      </c>
      <c r="MT7" t="s">
        <v>6</v>
      </c>
      <c r="MU7" t="s">
        <v>6</v>
      </c>
      <c r="MV7" t="s">
        <v>6</v>
      </c>
      <c r="MW7" t="s">
        <v>6</v>
      </c>
      <c r="MX7" t="s">
        <v>6</v>
      </c>
      <c r="MY7" t="s">
        <v>6</v>
      </c>
      <c r="MZ7" t="s">
        <v>6</v>
      </c>
      <c r="NA7" t="s">
        <v>6</v>
      </c>
      <c r="NB7" t="s">
        <v>6</v>
      </c>
      <c r="NC7" t="s">
        <v>6</v>
      </c>
      <c r="ND7" t="s">
        <v>6</v>
      </c>
      <c r="NE7" t="s">
        <v>6</v>
      </c>
      <c r="NF7" t="s">
        <v>6</v>
      </c>
      <c r="NG7" t="s">
        <v>6</v>
      </c>
      <c r="NH7" t="s">
        <v>6</v>
      </c>
      <c r="NI7" t="s">
        <v>6</v>
      </c>
      <c r="NJ7" t="s">
        <v>6</v>
      </c>
      <c r="NK7" t="s">
        <v>6</v>
      </c>
      <c r="NL7" t="s">
        <v>6</v>
      </c>
      <c r="NM7" t="s">
        <v>6</v>
      </c>
      <c r="NN7" t="s">
        <v>6</v>
      </c>
      <c r="NO7" t="s">
        <v>6</v>
      </c>
      <c r="NP7" t="s">
        <v>6</v>
      </c>
      <c r="NQ7" t="s">
        <v>6</v>
      </c>
      <c r="NR7" t="s">
        <v>6</v>
      </c>
      <c r="NS7" t="s">
        <v>6</v>
      </c>
      <c r="NT7" t="s">
        <v>6</v>
      </c>
      <c r="NU7" t="s">
        <v>6</v>
      </c>
      <c r="NV7" t="s">
        <v>6</v>
      </c>
      <c r="NW7" t="s">
        <v>6</v>
      </c>
      <c r="NX7" t="s">
        <v>6</v>
      </c>
      <c r="NY7" t="s">
        <v>6</v>
      </c>
      <c r="NZ7" t="s">
        <v>6</v>
      </c>
      <c r="OA7" t="s">
        <v>6</v>
      </c>
      <c r="OB7" t="s">
        <v>6</v>
      </c>
      <c r="OC7" t="s">
        <v>6</v>
      </c>
      <c r="OD7" t="s">
        <v>6</v>
      </c>
      <c r="OE7" t="s">
        <v>6</v>
      </c>
      <c r="OF7" t="s">
        <v>6</v>
      </c>
      <c r="OG7" t="s">
        <v>6</v>
      </c>
      <c r="OH7" t="s">
        <v>6</v>
      </c>
      <c r="OI7" t="s">
        <v>6</v>
      </c>
      <c r="OJ7" t="s">
        <v>6</v>
      </c>
      <c r="OK7" t="s">
        <v>6</v>
      </c>
      <c r="OL7" t="s">
        <v>6</v>
      </c>
      <c r="OM7" t="s">
        <v>6</v>
      </c>
      <c r="ON7" t="s">
        <v>6</v>
      </c>
      <c r="OO7" t="s">
        <v>6</v>
      </c>
      <c r="OP7" t="s">
        <v>6</v>
      </c>
      <c r="OQ7" t="s">
        <v>6</v>
      </c>
      <c r="OR7" t="s">
        <v>6</v>
      </c>
      <c r="OS7" t="s">
        <v>6</v>
      </c>
      <c r="OT7" t="s">
        <v>6</v>
      </c>
      <c r="OU7" t="s">
        <v>6</v>
      </c>
      <c r="OV7" t="s">
        <v>6</v>
      </c>
      <c r="OW7" t="s">
        <v>6</v>
      </c>
      <c r="OX7" t="s">
        <v>6</v>
      </c>
      <c r="OY7" t="s">
        <v>6</v>
      </c>
      <c r="OZ7" t="s">
        <v>6</v>
      </c>
      <c r="PA7" t="s">
        <v>6</v>
      </c>
      <c r="PB7" t="s">
        <v>6</v>
      </c>
      <c r="PC7" t="s">
        <v>6</v>
      </c>
      <c r="PD7" t="s">
        <v>6</v>
      </c>
      <c r="PE7" t="s">
        <v>6</v>
      </c>
      <c r="PF7" t="s">
        <v>6</v>
      </c>
      <c r="PG7" t="s">
        <v>6</v>
      </c>
      <c r="PH7" t="s">
        <v>6</v>
      </c>
      <c r="PI7" t="s">
        <v>6</v>
      </c>
      <c r="PJ7" t="s">
        <v>6</v>
      </c>
      <c r="PK7" t="s">
        <v>6</v>
      </c>
      <c r="PL7" t="s">
        <v>6</v>
      </c>
      <c r="PM7" t="s">
        <v>6</v>
      </c>
      <c r="PN7" t="s">
        <v>6</v>
      </c>
      <c r="PO7" t="s">
        <v>6</v>
      </c>
      <c r="PP7" t="s">
        <v>6</v>
      </c>
      <c r="PQ7" t="s">
        <v>6</v>
      </c>
      <c r="PR7" t="s">
        <v>6</v>
      </c>
      <c r="PS7" t="s">
        <v>6</v>
      </c>
      <c r="PT7" t="s">
        <v>6</v>
      </c>
      <c r="PU7" t="s">
        <v>6</v>
      </c>
      <c r="PV7" t="s">
        <v>6</v>
      </c>
      <c r="PW7" t="s">
        <v>6</v>
      </c>
      <c r="PX7" t="s">
        <v>6</v>
      </c>
      <c r="PY7" t="s">
        <v>6</v>
      </c>
      <c r="PZ7" t="s">
        <v>6</v>
      </c>
      <c r="QA7" t="s">
        <v>6</v>
      </c>
      <c r="QB7" t="s">
        <v>6</v>
      </c>
      <c r="QC7" t="s">
        <v>6</v>
      </c>
      <c r="QD7" t="s">
        <v>6</v>
      </c>
      <c r="QE7" t="s">
        <v>6</v>
      </c>
      <c r="QF7" t="s">
        <v>6</v>
      </c>
      <c r="QG7" t="s">
        <v>6</v>
      </c>
      <c r="QH7" t="s">
        <v>6</v>
      </c>
      <c r="QI7" t="s">
        <v>6</v>
      </c>
      <c r="QJ7" t="s">
        <v>6</v>
      </c>
      <c r="QK7" t="s">
        <v>6</v>
      </c>
      <c r="QL7" t="s">
        <v>6</v>
      </c>
      <c r="QM7" t="s">
        <v>6</v>
      </c>
      <c r="QN7" t="s">
        <v>6</v>
      </c>
      <c r="QO7" t="s">
        <v>6</v>
      </c>
      <c r="QP7" t="s">
        <v>6</v>
      </c>
      <c r="QQ7" t="s">
        <v>6</v>
      </c>
      <c r="QR7" t="s">
        <v>6</v>
      </c>
      <c r="QS7" t="s">
        <v>6</v>
      </c>
      <c r="QT7" t="s">
        <v>6</v>
      </c>
      <c r="QU7" t="s">
        <v>6</v>
      </c>
      <c r="QV7" t="s">
        <v>6</v>
      </c>
      <c r="QW7" t="s">
        <v>6</v>
      </c>
      <c r="QX7" t="s">
        <v>6</v>
      </c>
      <c r="QY7" t="s">
        <v>6</v>
      </c>
      <c r="QZ7" t="s">
        <v>6</v>
      </c>
      <c r="RA7" t="s">
        <v>6</v>
      </c>
      <c r="RB7" t="s">
        <v>6</v>
      </c>
      <c r="RC7" t="s">
        <v>6</v>
      </c>
      <c r="RD7" t="s">
        <v>6</v>
      </c>
      <c r="RE7" t="s">
        <v>6</v>
      </c>
      <c r="RF7" t="s">
        <v>6</v>
      </c>
      <c r="RG7" t="s">
        <v>6</v>
      </c>
      <c r="RH7" t="s">
        <v>6</v>
      </c>
      <c r="RI7" t="s">
        <v>6</v>
      </c>
      <c r="RJ7" t="s">
        <v>6</v>
      </c>
      <c r="RK7" t="s">
        <v>6</v>
      </c>
      <c r="RL7" t="s">
        <v>6</v>
      </c>
      <c r="RM7" t="s">
        <v>6</v>
      </c>
      <c r="RN7" t="s">
        <v>6</v>
      </c>
      <c r="RO7" t="s">
        <v>6</v>
      </c>
      <c r="RP7" t="s">
        <v>6</v>
      </c>
      <c r="RQ7" t="s">
        <v>6</v>
      </c>
      <c r="RR7" t="s">
        <v>6</v>
      </c>
      <c r="RS7" t="s">
        <v>6</v>
      </c>
      <c r="RT7" t="s">
        <v>6</v>
      </c>
      <c r="RU7" t="s">
        <v>6</v>
      </c>
      <c r="RV7" t="s">
        <v>6</v>
      </c>
      <c r="RW7" t="s">
        <v>6</v>
      </c>
      <c r="RX7" t="s">
        <v>6</v>
      </c>
      <c r="RY7" t="s">
        <v>6</v>
      </c>
      <c r="RZ7" t="s">
        <v>6</v>
      </c>
      <c r="SA7" t="s">
        <v>6</v>
      </c>
      <c r="SB7" t="s">
        <v>6</v>
      </c>
      <c r="SC7" t="s">
        <v>6</v>
      </c>
      <c r="SD7" t="s">
        <v>6</v>
      </c>
      <c r="SE7" t="s">
        <v>6</v>
      </c>
      <c r="SF7" t="s">
        <v>6</v>
      </c>
      <c r="SG7" t="s">
        <v>6</v>
      </c>
      <c r="SH7" t="s">
        <v>6</v>
      </c>
      <c r="SI7" t="s">
        <v>6</v>
      </c>
      <c r="SJ7" t="s">
        <v>6</v>
      </c>
      <c r="SK7" t="s">
        <v>6</v>
      </c>
      <c r="SL7" t="s">
        <v>6</v>
      </c>
      <c r="SM7" t="s">
        <v>6</v>
      </c>
      <c r="SN7" t="s">
        <v>6</v>
      </c>
      <c r="SO7" t="s">
        <v>6</v>
      </c>
      <c r="SP7" t="s">
        <v>6</v>
      </c>
      <c r="SQ7" t="s">
        <v>6</v>
      </c>
      <c r="SR7" t="s">
        <v>6</v>
      </c>
      <c r="SS7" t="s">
        <v>6</v>
      </c>
      <c r="ST7" t="s">
        <v>6</v>
      </c>
      <c r="SU7" t="s">
        <v>6</v>
      </c>
      <c r="SV7" t="s">
        <v>6</v>
      </c>
      <c r="SW7" t="s">
        <v>6</v>
      </c>
      <c r="SX7" t="s">
        <v>6</v>
      </c>
      <c r="SY7" t="s">
        <v>6</v>
      </c>
      <c r="SZ7" t="s">
        <v>6</v>
      </c>
      <c r="TA7" t="s">
        <v>6</v>
      </c>
      <c r="TB7" t="s">
        <v>6</v>
      </c>
      <c r="TC7" t="s">
        <v>6</v>
      </c>
      <c r="TD7" t="s">
        <v>6</v>
      </c>
      <c r="TE7" t="s">
        <v>6</v>
      </c>
      <c r="TF7" t="s">
        <v>6</v>
      </c>
      <c r="TG7" t="s">
        <v>6</v>
      </c>
      <c r="TH7" t="s">
        <v>6</v>
      </c>
      <c r="TI7" t="s">
        <v>6</v>
      </c>
      <c r="TJ7" t="s">
        <v>6</v>
      </c>
      <c r="TK7" t="s">
        <v>6</v>
      </c>
      <c r="TL7" t="s">
        <v>6</v>
      </c>
      <c r="TM7" t="s">
        <v>6</v>
      </c>
      <c r="TN7" t="s">
        <v>6</v>
      </c>
      <c r="TO7" t="s">
        <v>6</v>
      </c>
      <c r="TP7" t="s">
        <v>6</v>
      </c>
      <c r="TQ7" t="s">
        <v>6</v>
      </c>
      <c r="TR7" t="s">
        <v>6</v>
      </c>
      <c r="TS7" t="s">
        <v>6</v>
      </c>
      <c r="TT7" t="s">
        <v>6</v>
      </c>
      <c r="TU7" t="s">
        <v>6</v>
      </c>
      <c r="TV7" t="s">
        <v>6</v>
      </c>
      <c r="TW7" t="s">
        <v>6</v>
      </c>
      <c r="TX7" t="s">
        <v>6</v>
      </c>
      <c r="TY7" t="s">
        <v>6</v>
      </c>
      <c r="TZ7" t="s">
        <v>6</v>
      </c>
      <c r="UA7" t="s">
        <v>6</v>
      </c>
      <c r="UB7" t="s">
        <v>6</v>
      </c>
      <c r="UC7" t="s">
        <v>6</v>
      </c>
      <c r="UD7" t="s">
        <v>6</v>
      </c>
      <c r="UE7" t="s">
        <v>6</v>
      </c>
      <c r="UF7" t="s">
        <v>6</v>
      </c>
      <c r="UG7" t="s">
        <v>6</v>
      </c>
      <c r="UH7" t="s">
        <v>6</v>
      </c>
      <c r="UI7" t="s">
        <v>6</v>
      </c>
      <c r="UJ7" t="s">
        <v>6</v>
      </c>
      <c r="UK7" t="s">
        <v>6</v>
      </c>
      <c r="UL7" t="s">
        <v>6</v>
      </c>
      <c r="UM7" t="s">
        <v>6</v>
      </c>
      <c r="UN7" t="s">
        <v>6</v>
      </c>
      <c r="UO7" t="s">
        <v>6</v>
      </c>
      <c r="UP7" t="s">
        <v>6</v>
      </c>
      <c r="UQ7" t="s">
        <v>6</v>
      </c>
      <c r="UR7" t="s">
        <v>6</v>
      </c>
      <c r="US7" t="s">
        <v>6</v>
      </c>
      <c r="UT7" t="s">
        <v>6</v>
      </c>
      <c r="UU7" t="s">
        <v>6</v>
      </c>
      <c r="UV7" t="s">
        <v>6</v>
      </c>
      <c r="UW7" t="s">
        <v>6</v>
      </c>
      <c r="UX7" t="s">
        <v>6</v>
      </c>
      <c r="UY7" t="s">
        <v>6</v>
      </c>
      <c r="UZ7" t="s">
        <v>6</v>
      </c>
      <c r="VA7" t="s">
        <v>6</v>
      </c>
      <c r="VB7" t="s">
        <v>6</v>
      </c>
      <c r="VC7" t="s">
        <v>6</v>
      </c>
      <c r="VD7" t="s">
        <v>6</v>
      </c>
      <c r="VE7" t="s">
        <v>6</v>
      </c>
      <c r="VF7" t="s">
        <v>6</v>
      </c>
      <c r="VG7" t="s">
        <v>6</v>
      </c>
      <c r="VH7" t="s">
        <v>6</v>
      </c>
      <c r="VI7" t="s">
        <v>6</v>
      </c>
      <c r="VJ7" t="s">
        <v>6</v>
      </c>
      <c r="VK7" t="s">
        <v>6</v>
      </c>
      <c r="VL7" t="s">
        <v>6</v>
      </c>
      <c r="VM7" t="s">
        <v>6</v>
      </c>
      <c r="VN7" t="s">
        <v>6</v>
      </c>
      <c r="VO7" t="s">
        <v>6</v>
      </c>
      <c r="VP7" t="s">
        <v>6</v>
      </c>
      <c r="VQ7" t="s">
        <v>6</v>
      </c>
      <c r="VR7" t="s">
        <v>6</v>
      </c>
      <c r="VS7" t="s">
        <v>6</v>
      </c>
      <c r="VT7" t="s">
        <v>6</v>
      </c>
      <c r="VU7" t="s">
        <v>6</v>
      </c>
      <c r="VV7" t="s">
        <v>6</v>
      </c>
      <c r="VW7" t="s">
        <v>6</v>
      </c>
      <c r="VX7" t="s">
        <v>6</v>
      </c>
      <c r="VY7" t="s">
        <v>6</v>
      </c>
      <c r="VZ7" t="s">
        <v>6</v>
      </c>
      <c r="WA7" t="s">
        <v>6</v>
      </c>
      <c r="WB7" t="s">
        <v>6</v>
      </c>
      <c r="WC7" t="s">
        <v>6</v>
      </c>
      <c r="WD7" t="s">
        <v>6</v>
      </c>
      <c r="WE7" t="s">
        <v>6</v>
      </c>
      <c r="WF7" t="s">
        <v>6</v>
      </c>
      <c r="WG7" t="s">
        <v>6</v>
      </c>
      <c r="WH7" t="s">
        <v>6</v>
      </c>
      <c r="WI7" t="s">
        <v>6</v>
      </c>
      <c r="WJ7" t="s">
        <v>6</v>
      </c>
      <c r="WK7" t="s">
        <v>6</v>
      </c>
      <c r="WL7" t="s">
        <v>6</v>
      </c>
      <c r="WM7" t="s">
        <v>6</v>
      </c>
      <c r="WN7" t="s">
        <v>6</v>
      </c>
      <c r="WO7" t="s">
        <v>6</v>
      </c>
      <c r="WP7" t="s">
        <v>6</v>
      </c>
      <c r="WQ7" t="s">
        <v>6</v>
      </c>
      <c r="WR7" t="s">
        <v>6</v>
      </c>
      <c r="WS7" t="s">
        <v>6</v>
      </c>
      <c r="WT7" t="s">
        <v>6</v>
      </c>
      <c r="WU7" t="s">
        <v>6</v>
      </c>
      <c r="WV7" t="s">
        <v>6</v>
      </c>
      <c r="WW7" t="s">
        <v>6</v>
      </c>
      <c r="WX7" t="s">
        <v>6</v>
      </c>
      <c r="WY7" t="s">
        <v>6</v>
      </c>
      <c r="WZ7" t="s">
        <v>6</v>
      </c>
      <c r="XA7" t="s">
        <v>6</v>
      </c>
      <c r="XB7" t="s">
        <v>6</v>
      </c>
      <c r="XC7" t="s">
        <v>6</v>
      </c>
      <c r="XD7" t="s">
        <v>6</v>
      </c>
      <c r="XE7" t="s">
        <v>6</v>
      </c>
      <c r="XF7" t="s">
        <v>6</v>
      </c>
      <c r="XG7" t="s">
        <v>6</v>
      </c>
      <c r="XH7" t="s">
        <v>6</v>
      </c>
      <c r="XI7" t="s">
        <v>6</v>
      </c>
      <c r="XJ7" t="s">
        <v>6</v>
      </c>
      <c r="XK7" t="s">
        <v>6</v>
      </c>
      <c r="XL7" t="s">
        <v>6</v>
      </c>
      <c r="XM7" t="s">
        <v>6</v>
      </c>
      <c r="XN7" t="s">
        <v>6</v>
      </c>
      <c r="XO7" t="s">
        <v>6</v>
      </c>
      <c r="XP7" t="s">
        <v>6</v>
      </c>
      <c r="XQ7" t="s">
        <v>6</v>
      </c>
      <c r="XR7" t="s">
        <v>6</v>
      </c>
      <c r="XS7" t="s">
        <v>6</v>
      </c>
      <c r="XT7" t="s">
        <v>6</v>
      </c>
      <c r="XU7" t="s">
        <v>6</v>
      </c>
      <c r="XV7" t="s">
        <v>6</v>
      </c>
      <c r="XW7" t="s">
        <v>6</v>
      </c>
      <c r="XX7" t="s">
        <v>6</v>
      </c>
      <c r="XY7" t="s">
        <v>6</v>
      </c>
      <c r="XZ7" t="s">
        <v>6</v>
      </c>
      <c r="YA7" t="s">
        <v>6</v>
      </c>
      <c r="YB7" t="s">
        <v>6</v>
      </c>
      <c r="YC7" t="s">
        <v>6</v>
      </c>
      <c r="YD7" t="s">
        <v>6</v>
      </c>
      <c r="YE7" t="s">
        <v>6</v>
      </c>
      <c r="YF7" t="s">
        <v>6</v>
      </c>
      <c r="YG7" t="s">
        <v>6</v>
      </c>
      <c r="YH7" t="s">
        <v>6</v>
      </c>
      <c r="YI7" t="s">
        <v>6</v>
      </c>
      <c r="YJ7" t="s">
        <v>6</v>
      </c>
      <c r="YK7" t="s">
        <v>6</v>
      </c>
      <c r="YL7" t="s">
        <v>6</v>
      </c>
      <c r="YM7" t="s">
        <v>6</v>
      </c>
      <c r="YN7" t="s">
        <v>6</v>
      </c>
      <c r="YO7" t="s">
        <v>6</v>
      </c>
      <c r="YP7" t="s">
        <v>6</v>
      </c>
      <c r="YQ7" t="s">
        <v>6</v>
      </c>
      <c r="YR7" t="s">
        <v>6</v>
      </c>
      <c r="YS7" t="s">
        <v>6</v>
      </c>
      <c r="YT7" t="s">
        <v>6</v>
      </c>
      <c r="YU7" t="s">
        <v>6</v>
      </c>
      <c r="YV7" t="s">
        <v>6</v>
      </c>
      <c r="YW7" t="s">
        <v>6</v>
      </c>
      <c r="YX7" t="s">
        <v>6</v>
      </c>
      <c r="YY7" t="s">
        <v>6</v>
      </c>
      <c r="YZ7" t="s">
        <v>6</v>
      </c>
      <c r="ZA7" t="s">
        <v>6</v>
      </c>
      <c r="ZB7" t="s">
        <v>6</v>
      </c>
      <c r="ZC7" t="s">
        <v>6</v>
      </c>
      <c r="ZD7" t="s">
        <v>6</v>
      </c>
      <c r="ZE7" t="s">
        <v>6</v>
      </c>
      <c r="ZF7" t="s">
        <v>6</v>
      </c>
      <c r="ZG7" t="s">
        <v>6</v>
      </c>
      <c r="ZH7" t="s">
        <v>6</v>
      </c>
      <c r="ZI7" t="s">
        <v>6</v>
      </c>
      <c r="ZJ7" t="s">
        <v>6</v>
      </c>
      <c r="ZK7" t="s">
        <v>6</v>
      </c>
      <c r="ZL7" t="s">
        <v>6</v>
      </c>
      <c r="ZM7" t="s">
        <v>6</v>
      </c>
      <c r="ZN7" t="s">
        <v>6</v>
      </c>
      <c r="ZO7" t="s">
        <v>6</v>
      </c>
      <c r="ZP7" t="s">
        <v>6</v>
      </c>
      <c r="ZQ7" t="s">
        <v>6</v>
      </c>
      <c r="ZR7" t="s">
        <v>6</v>
      </c>
      <c r="ZS7" t="s">
        <v>6</v>
      </c>
      <c r="ZT7" t="s">
        <v>6</v>
      </c>
      <c r="ZU7" t="s">
        <v>6</v>
      </c>
      <c r="ZV7" t="s">
        <v>6</v>
      </c>
      <c r="ZW7" t="s">
        <v>6</v>
      </c>
      <c r="ZX7" t="s">
        <v>6</v>
      </c>
      <c r="ZY7" t="s">
        <v>6</v>
      </c>
      <c r="ZZ7" t="s">
        <v>6</v>
      </c>
      <c r="AAA7" t="s">
        <v>6</v>
      </c>
      <c r="AAB7" t="s">
        <v>6</v>
      </c>
      <c r="AAC7" t="s">
        <v>6</v>
      </c>
      <c r="AAD7" t="s">
        <v>6</v>
      </c>
      <c r="AAE7" t="s">
        <v>6</v>
      </c>
      <c r="AAF7" t="s">
        <v>6</v>
      </c>
      <c r="AAG7" t="s">
        <v>6</v>
      </c>
      <c r="AAH7" t="s">
        <v>6</v>
      </c>
      <c r="AAI7" t="s">
        <v>6</v>
      </c>
      <c r="AAJ7" t="s">
        <v>6</v>
      </c>
      <c r="AAK7" t="s">
        <v>6</v>
      </c>
      <c r="AAL7" t="s">
        <v>6</v>
      </c>
      <c r="AAM7" t="s">
        <v>6</v>
      </c>
      <c r="AAN7" t="s">
        <v>6</v>
      </c>
      <c r="AAO7" t="s">
        <v>6</v>
      </c>
      <c r="AAP7" t="s">
        <v>6</v>
      </c>
    </row>
    <row r="8" spans="1:718" x14ac:dyDescent="0.3">
      <c r="A8" t="s">
        <v>9</v>
      </c>
      <c r="B8" t="s">
        <v>6</v>
      </c>
      <c r="C8" t="s">
        <v>6</v>
      </c>
      <c r="D8" t="s">
        <v>6</v>
      </c>
      <c r="E8" t="s">
        <v>6</v>
      </c>
      <c r="F8" t="s">
        <v>6</v>
      </c>
      <c r="G8" t="s">
        <v>6</v>
      </c>
      <c r="H8" t="s">
        <v>6</v>
      </c>
      <c r="I8" t="s">
        <v>6</v>
      </c>
      <c r="J8" t="s">
        <v>6</v>
      </c>
      <c r="K8" t="s">
        <v>6</v>
      </c>
      <c r="L8" t="s">
        <v>6</v>
      </c>
      <c r="M8" t="s">
        <v>6</v>
      </c>
      <c r="N8" t="s">
        <v>6</v>
      </c>
      <c r="O8" t="s">
        <v>6</v>
      </c>
      <c r="P8" t="s">
        <v>6</v>
      </c>
      <c r="Q8" t="s">
        <v>6</v>
      </c>
      <c r="R8" t="s">
        <v>6</v>
      </c>
      <c r="S8" t="s">
        <v>6</v>
      </c>
      <c r="T8" t="s">
        <v>6</v>
      </c>
      <c r="U8" t="s">
        <v>6</v>
      </c>
      <c r="V8" t="s">
        <v>6</v>
      </c>
      <c r="W8" t="s">
        <v>6</v>
      </c>
      <c r="X8" t="s">
        <v>6</v>
      </c>
      <c r="Y8" t="s">
        <v>6</v>
      </c>
      <c r="Z8" t="s">
        <v>6</v>
      </c>
      <c r="AA8" t="s">
        <v>6</v>
      </c>
      <c r="AB8" t="s">
        <v>6</v>
      </c>
      <c r="AC8" t="s">
        <v>6</v>
      </c>
      <c r="AD8" t="s">
        <v>6</v>
      </c>
      <c r="AE8" t="s">
        <v>6</v>
      </c>
      <c r="AF8" t="s">
        <v>6</v>
      </c>
      <c r="AG8" t="s">
        <v>6</v>
      </c>
      <c r="AH8" t="s">
        <v>6</v>
      </c>
      <c r="AI8" t="s">
        <v>6</v>
      </c>
      <c r="AJ8" t="s">
        <v>6</v>
      </c>
      <c r="AK8" t="s">
        <v>6</v>
      </c>
      <c r="AL8" t="s">
        <v>6</v>
      </c>
      <c r="AM8" t="s">
        <v>6</v>
      </c>
      <c r="AN8" t="s">
        <v>6</v>
      </c>
      <c r="AO8" t="s">
        <v>6</v>
      </c>
      <c r="AP8" t="s">
        <v>6</v>
      </c>
      <c r="AQ8" t="s">
        <v>6</v>
      </c>
      <c r="AR8" t="s">
        <v>6</v>
      </c>
      <c r="AS8" t="s">
        <v>6</v>
      </c>
      <c r="AT8" t="s">
        <v>6</v>
      </c>
      <c r="AU8" t="s">
        <v>6</v>
      </c>
      <c r="AV8" t="s">
        <v>6</v>
      </c>
      <c r="AW8" t="s">
        <v>6</v>
      </c>
      <c r="AX8" t="s">
        <v>6</v>
      </c>
      <c r="AY8" t="s">
        <v>6</v>
      </c>
      <c r="AZ8" t="s">
        <v>6</v>
      </c>
      <c r="BA8" t="s">
        <v>6</v>
      </c>
      <c r="BB8" t="s">
        <v>6</v>
      </c>
      <c r="BC8" t="s">
        <v>6</v>
      </c>
      <c r="BD8" t="s">
        <v>6</v>
      </c>
      <c r="BE8" t="s">
        <v>6</v>
      </c>
      <c r="BF8" t="s">
        <v>6</v>
      </c>
      <c r="BG8" t="s">
        <v>6</v>
      </c>
      <c r="BH8" t="s">
        <v>6</v>
      </c>
      <c r="BI8" t="s">
        <v>6</v>
      </c>
      <c r="BJ8" t="s">
        <v>6</v>
      </c>
      <c r="BK8" t="s">
        <v>6</v>
      </c>
      <c r="BL8" t="s">
        <v>6</v>
      </c>
      <c r="BM8" t="s">
        <v>6</v>
      </c>
      <c r="BN8" t="s">
        <v>6</v>
      </c>
      <c r="BO8" t="s">
        <v>6</v>
      </c>
      <c r="BP8" t="s">
        <v>6</v>
      </c>
      <c r="BQ8" t="s">
        <v>6</v>
      </c>
      <c r="BR8" t="s">
        <v>6</v>
      </c>
      <c r="BS8" t="s">
        <v>6</v>
      </c>
      <c r="BT8" t="s">
        <v>6</v>
      </c>
      <c r="BU8" t="s">
        <v>6</v>
      </c>
      <c r="BV8" t="s">
        <v>6</v>
      </c>
      <c r="BW8" t="s">
        <v>6</v>
      </c>
      <c r="BX8" t="s">
        <v>6</v>
      </c>
      <c r="BY8" t="s">
        <v>6</v>
      </c>
      <c r="BZ8" t="s">
        <v>6</v>
      </c>
      <c r="CA8" t="s">
        <v>6</v>
      </c>
      <c r="CB8" t="s">
        <v>6</v>
      </c>
      <c r="CC8" t="s">
        <v>6</v>
      </c>
      <c r="CD8" t="s">
        <v>6</v>
      </c>
      <c r="CE8" t="s">
        <v>6</v>
      </c>
      <c r="CF8" t="s">
        <v>6</v>
      </c>
      <c r="CG8" t="s">
        <v>6</v>
      </c>
      <c r="CH8" t="s">
        <v>6</v>
      </c>
      <c r="CI8" t="s">
        <v>6</v>
      </c>
      <c r="CJ8" t="s">
        <v>6</v>
      </c>
      <c r="CK8" t="s">
        <v>6</v>
      </c>
      <c r="CL8" t="s">
        <v>6</v>
      </c>
      <c r="CM8" t="s">
        <v>6</v>
      </c>
      <c r="CN8" t="s">
        <v>6</v>
      </c>
      <c r="CO8" t="s">
        <v>6</v>
      </c>
      <c r="CP8" t="s">
        <v>6</v>
      </c>
      <c r="CQ8" t="s">
        <v>6</v>
      </c>
      <c r="CR8" t="s">
        <v>6</v>
      </c>
      <c r="CS8" t="s">
        <v>6</v>
      </c>
      <c r="CT8" t="s">
        <v>6</v>
      </c>
      <c r="CU8" t="s">
        <v>6</v>
      </c>
      <c r="CV8" t="s">
        <v>6</v>
      </c>
      <c r="CW8" t="s">
        <v>6</v>
      </c>
      <c r="CX8" t="s">
        <v>6</v>
      </c>
      <c r="CY8" t="s">
        <v>6</v>
      </c>
      <c r="CZ8" t="s">
        <v>6</v>
      </c>
      <c r="DA8" t="s">
        <v>6</v>
      </c>
      <c r="DB8" t="s">
        <v>6</v>
      </c>
      <c r="DC8" t="s">
        <v>6</v>
      </c>
      <c r="DD8" t="s">
        <v>6</v>
      </c>
      <c r="DE8" t="s">
        <v>6</v>
      </c>
      <c r="DF8" t="s">
        <v>6</v>
      </c>
      <c r="DG8" t="s">
        <v>6</v>
      </c>
      <c r="DH8" t="s">
        <v>6</v>
      </c>
      <c r="DI8" t="s">
        <v>6</v>
      </c>
      <c r="DJ8" t="s">
        <v>6</v>
      </c>
      <c r="DK8" t="s">
        <v>6</v>
      </c>
      <c r="DL8" t="s">
        <v>6</v>
      </c>
      <c r="DM8" t="s">
        <v>6</v>
      </c>
      <c r="DN8" t="s">
        <v>6</v>
      </c>
      <c r="DO8" t="s">
        <v>6</v>
      </c>
      <c r="DP8" t="s">
        <v>6</v>
      </c>
      <c r="DQ8" t="s">
        <v>6</v>
      </c>
      <c r="DR8" t="s">
        <v>6</v>
      </c>
      <c r="DS8" t="s">
        <v>6</v>
      </c>
      <c r="DT8" t="s">
        <v>6</v>
      </c>
      <c r="DU8" t="s">
        <v>6</v>
      </c>
      <c r="DV8" t="s">
        <v>6</v>
      </c>
      <c r="DW8" t="s">
        <v>6</v>
      </c>
      <c r="DX8" t="s">
        <v>6</v>
      </c>
      <c r="DY8" t="s">
        <v>6</v>
      </c>
      <c r="DZ8" t="s">
        <v>6</v>
      </c>
      <c r="EA8" t="s">
        <v>6</v>
      </c>
      <c r="EB8" t="s">
        <v>6</v>
      </c>
      <c r="EC8" t="s">
        <v>6</v>
      </c>
      <c r="ED8" t="s">
        <v>6</v>
      </c>
      <c r="EE8" t="s">
        <v>6</v>
      </c>
      <c r="EF8" t="s">
        <v>6</v>
      </c>
      <c r="EG8" t="s">
        <v>6</v>
      </c>
      <c r="EH8" t="s">
        <v>6</v>
      </c>
      <c r="EI8" t="s">
        <v>6</v>
      </c>
      <c r="EJ8" t="s">
        <v>6</v>
      </c>
      <c r="EK8" t="s">
        <v>6</v>
      </c>
      <c r="EL8" t="s">
        <v>6</v>
      </c>
      <c r="EM8" t="s">
        <v>6</v>
      </c>
      <c r="EN8" t="s">
        <v>6</v>
      </c>
      <c r="EO8" t="s">
        <v>6</v>
      </c>
      <c r="EP8" t="s">
        <v>6</v>
      </c>
      <c r="EQ8" t="s">
        <v>6</v>
      </c>
      <c r="ER8" t="s">
        <v>6</v>
      </c>
      <c r="ES8" t="s">
        <v>6</v>
      </c>
      <c r="ET8" t="s">
        <v>6</v>
      </c>
      <c r="EU8" t="s">
        <v>6</v>
      </c>
      <c r="EV8" t="s">
        <v>6</v>
      </c>
      <c r="EW8" t="s">
        <v>6</v>
      </c>
      <c r="EX8" t="s">
        <v>6</v>
      </c>
      <c r="EY8" t="s">
        <v>6</v>
      </c>
      <c r="EZ8" t="s">
        <v>6</v>
      </c>
      <c r="FA8" t="s">
        <v>6</v>
      </c>
      <c r="FB8" t="s">
        <v>6</v>
      </c>
      <c r="FC8" t="s">
        <v>6</v>
      </c>
      <c r="FD8" t="s">
        <v>6</v>
      </c>
      <c r="FE8" t="s">
        <v>6</v>
      </c>
      <c r="FF8" t="s">
        <v>6</v>
      </c>
      <c r="FG8" t="s">
        <v>6</v>
      </c>
      <c r="FH8" t="s">
        <v>6</v>
      </c>
      <c r="FI8" t="s">
        <v>6</v>
      </c>
      <c r="FJ8" t="s">
        <v>6</v>
      </c>
      <c r="FK8" t="s">
        <v>6</v>
      </c>
      <c r="FL8" t="s">
        <v>6</v>
      </c>
      <c r="FM8" t="s">
        <v>6</v>
      </c>
      <c r="FN8" t="s">
        <v>6</v>
      </c>
      <c r="FO8" t="s">
        <v>6</v>
      </c>
      <c r="FP8" t="s">
        <v>6</v>
      </c>
      <c r="FQ8" t="s">
        <v>6</v>
      </c>
      <c r="FR8" t="s">
        <v>6</v>
      </c>
      <c r="FS8" t="s">
        <v>6</v>
      </c>
      <c r="FT8" t="s">
        <v>6</v>
      </c>
      <c r="FU8" t="s">
        <v>6</v>
      </c>
      <c r="FV8" t="s">
        <v>6</v>
      </c>
      <c r="FW8" t="s">
        <v>6</v>
      </c>
      <c r="FX8" t="s">
        <v>6</v>
      </c>
      <c r="FY8" t="s">
        <v>6</v>
      </c>
      <c r="FZ8" t="s">
        <v>6</v>
      </c>
      <c r="GA8" t="s">
        <v>6</v>
      </c>
      <c r="GB8" t="s">
        <v>6</v>
      </c>
      <c r="GC8" t="s">
        <v>6</v>
      </c>
      <c r="GD8" t="s">
        <v>6</v>
      </c>
      <c r="GE8" t="s">
        <v>6</v>
      </c>
      <c r="GF8" t="s">
        <v>6</v>
      </c>
      <c r="GG8" t="s">
        <v>6</v>
      </c>
      <c r="GH8" t="s">
        <v>6</v>
      </c>
      <c r="GI8" t="s">
        <v>6</v>
      </c>
      <c r="GJ8" t="s">
        <v>6</v>
      </c>
      <c r="GK8" t="s">
        <v>6</v>
      </c>
      <c r="GL8" t="s">
        <v>6</v>
      </c>
      <c r="GM8" t="s">
        <v>6</v>
      </c>
      <c r="GN8" t="s">
        <v>6</v>
      </c>
      <c r="GO8" t="s">
        <v>6</v>
      </c>
      <c r="GP8" t="s">
        <v>6</v>
      </c>
      <c r="GQ8" t="s">
        <v>6</v>
      </c>
      <c r="GR8" t="s">
        <v>6</v>
      </c>
      <c r="GS8" t="s">
        <v>6</v>
      </c>
      <c r="GT8" t="s">
        <v>6</v>
      </c>
      <c r="GU8" t="s">
        <v>6</v>
      </c>
      <c r="GV8" t="s">
        <v>6</v>
      </c>
      <c r="GW8" t="s">
        <v>6</v>
      </c>
      <c r="GX8" t="s">
        <v>6</v>
      </c>
      <c r="GY8" t="s">
        <v>6</v>
      </c>
      <c r="GZ8" t="s">
        <v>6</v>
      </c>
      <c r="HA8" t="s">
        <v>6</v>
      </c>
      <c r="HB8" t="s">
        <v>6</v>
      </c>
      <c r="HC8" t="s">
        <v>6</v>
      </c>
      <c r="HD8" t="s">
        <v>6</v>
      </c>
      <c r="HE8" t="s">
        <v>6</v>
      </c>
      <c r="HF8" t="s">
        <v>6</v>
      </c>
      <c r="HG8" t="s">
        <v>6</v>
      </c>
      <c r="HH8" t="s">
        <v>6</v>
      </c>
      <c r="HI8" t="s">
        <v>6</v>
      </c>
      <c r="HJ8" t="s">
        <v>6</v>
      </c>
      <c r="HK8" t="s">
        <v>6</v>
      </c>
      <c r="HL8" t="s">
        <v>6</v>
      </c>
      <c r="HM8" t="s">
        <v>6</v>
      </c>
      <c r="HN8" t="s">
        <v>6</v>
      </c>
      <c r="HO8" t="s">
        <v>6</v>
      </c>
      <c r="HP8" t="s">
        <v>6</v>
      </c>
      <c r="HQ8" t="s">
        <v>6</v>
      </c>
      <c r="HR8" t="s">
        <v>6</v>
      </c>
      <c r="HS8" t="s">
        <v>6</v>
      </c>
      <c r="HT8" t="s">
        <v>6</v>
      </c>
      <c r="HU8" t="s">
        <v>6</v>
      </c>
      <c r="HV8" t="s">
        <v>6</v>
      </c>
      <c r="HW8" t="s">
        <v>6</v>
      </c>
      <c r="HX8" t="s">
        <v>6</v>
      </c>
      <c r="HY8" t="s">
        <v>6</v>
      </c>
      <c r="HZ8" t="s">
        <v>6</v>
      </c>
      <c r="IA8" t="s">
        <v>6</v>
      </c>
      <c r="IB8" t="s">
        <v>6</v>
      </c>
      <c r="IC8" t="s">
        <v>6</v>
      </c>
      <c r="ID8" t="s">
        <v>6</v>
      </c>
      <c r="IE8" t="s">
        <v>6</v>
      </c>
      <c r="IF8" t="s">
        <v>6</v>
      </c>
      <c r="IG8" t="s">
        <v>6</v>
      </c>
      <c r="IH8" t="s">
        <v>6</v>
      </c>
      <c r="II8" t="s">
        <v>6</v>
      </c>
      <c r="IJ8" t="s">
        <v>6</v>
      </c>
      <c r="IK8" t="s">
        <v>6</v>
      </c>
      <c r="IL8" t="s">
        <v>6</v>
      </c>
      <c r="IM8" t="s">
        <v>6</v>
      </c>
      <c r="IN8" t="s">
        <v>6</v>
      </c>
      <c r="IO8" t="s">
        <v>6</v>
      </c>
      <c r="IP8" t="s">
        <v>6</v>
      </c>
      <c r="IQ8" t="s">
        <v>6</v>
      </c>
      <c r="IR8" t="s">
        <v>6</v>
      </c>
      <c r="IS8" t="s">
        <v>6</v>
      </c>
      <c r="IT8" t="s">
        <v>6</v>
      </c>
      <c r="IU8" t="s">
        <v>6</v>
      </c>
      <c r="IV8" t="s">
        <v>6</v>
      </c>
      <c r="IW8" t="s">
        <v>6</v>
      </c>
      <c r="IX8" t="s">
        <v>6</v>
      </c>
      <c r="IY8" t="s">
        <v>6</v>
      </c>
      <c r="IZ8" t="s">
        <v>6</v>
      </c>
      <c r="JA8" t="s">
        <v>6</v>
      </c>
      <c r="JB8" t="s">
        <v>6</v>
      </c>
      <c r="JC8" t="s">
        <v>6</v>
      </c>
      <c r="JD8" t="s">
        <v>6</v>
      </c>
      <c r="JE8" t="s">
        <v>6</v>
      </c>
      <c r="JF8" t="s">
        <v>6</v>
      </c>
      <c r="JG8" t="s">
        <v>6</v>
      </c>
      <c r="JH8" t="s">
        <v>6</v>
      </c>
      <c r="JI8" t="s">
        <v>6</v>
      </c>
      <c r="JJ8" t="s">
        <v>6</v>
      </c>
      <c r="JK8" t="s">
        <v>6</v>
      </c>
      <c r="JL8" t="s">
        <v>6</v>
      </c>
      <c r="JM8" t="s">
        <v>6</v>
      </c>
      <c r="JN8" t="s">
        <v>6</v>
      </c>
      <c r="JO8" t="s">
        <v>6</v>
      </c>
      <c r="JP8" t="s">
        <v>6</v>
      </c>
      <c r="JQ8" t="s">
        <v>6</v>
      </c>
      <c r="JR8" t="s">
        <v>6</v>
      </c>
      <c r="JS8" t="s">
        <v>6</v>
      </c>
      <c r="JT8" t="s">
        <v>6</v>
      </c>
      <c r="JU8" t="s">
        <v>6</v>
      </c>
      <c r="JV8" t="s">
        <v>6</v>
      </c>
      <c r="JW8" t="s">
        <v>6</v>
      </c>
      <c r="JX8" t="s">
        <v>6</v>
      </c>
      <c r="JY8" t="s">
        <v>6</v>
      </c>
      <c r="JZ8" t="s">
        <v>6</v>
      </c>
      <c r="KA8" t="s">
        <v>6</v>
      </c>
      <c r="KB8" t="s">
        <v>6</v>
      </c>
      <c r="KC8" t="s">
        <v>6</v>
      </c>
      <c r="KD8" t="s">
        <v>6</v>
      </c>
      <c r="KE8" t="s">
        <v>6</v>
      </c>
      <c r="KF8" t="s">
        <v>6</v>
      </c>
      <c r="KG8" t="s">
        <v>6</v>
      </c>
      <c r="KH8" t="s">
        <v>6</v>
      </c>
      <c r="KI8" t="s">
        <v>6</v>
      </c>
      <c r="KJ8" t="s">
        <v>6</v>
      </c>
      <c r="KK8" t="s">
        <v>6</v>
      </c>
      <c r="KL8" t="s">
        <v>6</v>
      </c>
      <c r="KM8" t="s">
        <v>6</v>
      </c>
      <c r="KN8" t="s">
        <v>6</v>
      </c>
      <c r="KO8" t="s">
        <v>6</v>
      </c>
      <c r="KP8" t="s">
        <v>6</v>
      </c>
      <c r="KQ8" t="s">
        <v>6</v>
      </c>
      <c r="KR8" t="s">
        <v>6</v>
      </c>
      <c r="KS8" t="s">
        <v>6</v>
      </c>
      <c r="KT8" t="s">
        <v>6</v>
      </c>
      <c r="KU8" t="s">
        <v>6</v>
      </c>
      <c r="KV8" t="s">
        <v>6</v>
      </c>
      <c r="KW8" t="s">
        <v>6</v>
      </c>
      <c r="KX8" t="s">
        <v>6</v>
      </c>
      <c r="KY8" t="s">
        <v>6</v>
      </c>
      <c r="KZ8" t="s">
        <v>6</v>
      </c>
      <c r="LA8" t="s">
        <v>6</v>
      </c>
      <c r="LB8" t="s">
        <v>6</v>
      </c>
      <c r="LC8" t="s">
        <v>6</v>
      </c>
      <c r="LD8" t="s">
        <v>6</v>
      </c>
      <c r="LE8" t="s">
        <v>6</v>
      </c>
      <c r="LF8" t="s">
        <v>6</v>
      </c>
      <c r="LG8" t="s">
        <v>6</v>
      </c>
      <c r="LH8" t="s">
        <v>6</v>
      </c>
      <c r="LI8" t="s">
        <v>6</v>
      </c>
      <c r="LJ8" t="s">
        <v>6</v>
      </c>
      <c r="LK8" t="s">
        <v>6</v>
      </c>
      <c r="LL8" t="s">
        <v>6</v>
      </c>
      <c r="LM8" t="s">
        <v>6</v>
      </c>
      <c r="LN8" t="s">
        <v>6</v>
      </c>
      <c r="LO8" t="s">
        <v>6</v>
      </c>
      <c r="LP8" t="s">
        <v>6</v>
      </c>
      <c r="LQ8" t="s">
        <v>6</v>
      </c>
      <c r="LR8" t="s">
        <v>6</v>
      </c>
      <c r="LS8" t="s">
        <v>6</v>
      </c>
      <c r="LT8" t="s">
        <v>6</v>
      </c>
      <c r="LU8" t="s">
        <v>6</v>
      </c>
      <c r="LV8" t="s">
        <v>6</v>
      </c>
      <c r="LW8" t="s">
        <v>6</v>
      </c>
      <c r="LX8" t="s">
        <v>6</v>
      </c>
      <c r="LY8" t="s">
        <v>6</v>
      </c>
      <c r="LZ8" t="s">
        <v>6</v>
      </c>
      <c r="MA8" t="s">
        <v>6</v>
      </c>
      <c r="MB8" t="s">
        <v>6</v>
      </c>
      <c r="MC8" t="s">
        <v>6</v>
      </c>
      <c r="MD8" t="s">
        <v>6</v>
      </c>
      <c r="ME8" t="s">
        <v>6</v>
      </c>
      <c r="MF8" t="s">
        <v>6</v>
      </c>
      <c r="MG8" t="s">
        <v>6</v>
      </c>
      <c r="MH8" t="s">
        <v>6</v>
      </c>
      <c r="MI8" t="s">
        <v>6</v>
      </c>
      <c r="MJ8" t="s">
        <v>6</v>
      </c>
      <c r="MK8" t="s">
        <v>6</v>
      </c>
      <c r="ML8" t="s">
        <v>6</v>
      </c>
      <c r="MM8" t="s">
        <v>6</v>
      </c>
      <c r="MN8" t="s">
        <v>6</v>
      </c>
      <c r="MO8" t="s">
        <v>6</v>
      </c>
      <c r="MP8" t="s">
        <v>6</v>
      </c>
      <c r="MQ8" t="s">
        <v>6</v>
      </c>
      <c r="MR8" t="s">
        <v>6</v>
      </c>
      <c r="MS8" t="s">
        <v>6</v>
      </c>
      <c r="MT8" t="s">
        <v>6</v>
      </c>
      <c r="MU8" t="s">
        <v>6</v>
      </c>
      <c r="MV8" t="s">
        <v>6</v>
      </c>
      <c r="MW8" t="s">
        <v>6</v>
      </c>
      <c r="MX8" t="s">
        <v>6</v>
      </c>
      <c r="MY8" t="s">
        <v>6</v>
      </c>
      <c r="MZ8" t="s">
        <v>6</v>
      </c>
      <c r="NA8" t="s">
        <v>6</v>
      </c>
      <c r="NB8" t="s">
        <v>6</v>
      </c>
      <c r="NC8" t="s">
        <v>6</v>
      </c>
      <c r="ND8" t="s">
        <v>6</v>
      </c>
      <c r="NE8" t="s">
        <v>6</v>
      </c>
      <c r="NF8" t="s">
        <v>6</v>
      </c>
      <c r="NG8" t="s">
        <v>6</v>
      </c>
      <c r="NH8" t="s">
        <v>6</v>
      </c>
      <c r="NI8" t="s">
        <v>6</v>
      </c>
      <c r="NJ8" t="s">
        <v>6</v>
      </c>
      <c r="NK8" t="s">
        <v>6</v>
      </c>
      <c r="NL8" t="s">
        <v>6</v>
      </c>
      <c r="NM8" t="s">
        <v>6</v>
      </c>
      <c r="NN8" t="s">
        <v>6</v>
      </c>
      <c r="NO8" t="s">
        <v>6</v>
      </c>
      <c r="NP8" t="s">
        <v>6</v>
      </c>
      <c r="NQ8" t="s">
        <v>6</v>
      </c>
      <c r="NR8" t="s">
        <v>6</v>
      </c>
      <c r="NS8" t="s">
        <v>6</v>
      </c>
      <c r="NT8" t="s">
        <v>6</v>
      </c>
      <c r="NU8" t="s">
        <v>6</v>
      </c>
      <c r="NV8" t="s">
        <v>6</v>
      </c>
      <c r="NW8" t="s">
        <v>6</v>
      </c>
      <c r="NX8" t="s">
        <v>6</v>
      </c>
      <c r="NY8" t="s">
        <v>6</v>
      </c>
      <c r="NZ8" t="s">
        <v>6</v>
      </c>
      <c r="OA8" t="s">
        <v>6</v>
      </c>
      <c r="OB8" t="s">
        <v>6</v>
      </c>
      <c r="OC8" t="s">
        <v>6</v>
      </c>
      <c r="OD8" t="s">
        <v>6</v>
      </c>
      <c r="OE8" t="s">
        <v>6</v>
      </c>
      <c r="OF8" t="s">
        <v>6</v>
      </c>
      <c r="OG8" t="s">
        <v>6</v>
      </c>
      <c r="OH8" t="s">
        <v>6</v>
      </c>
      <c r="OI8" t="s">
        <v>6</v>
      </c>
      <c r="OJ8" t="s">
        <v>6</v>
      </c>
      <c r="OK8" t="s">
        <v>6</v>
      </c>
      <c r="OL8" t="s">
        <v>6</v>
      </c>
      <c r="OM8" t="s">
        <v>6</v>
      </c>
      <c r="ON8" t="s">
        <v>6</v>
      </c>
      <c r="OO8" t="s">
        <v>6</v>
      </c>
      <c r="OP8" t="s">
        <v>6</v>
      </c>
      <c r="OQ8" t="s">
        <v>6</v>
      </c>
      <c r="OR8" t="s">
        <v>6</v>
      </c>
      <c r="OS8" t="s">
        <v>6</v>
      </c>
      <c r="OT8" t="s">
        <v>6</v>
      </c>
      <c r="OU8" t="s">
        <v>6</v>
      </c>
      <c r="OV8" t="s">
        <v>6</v>
      </c>
      <c r="OW8" t="s">
        <v>6</v>
      </c>
      <c r="OX8" t="s">
        <v>6</v>
      </c>
      <c r="OY8" t="s">
        <v>6</v>
      </c>
      <c r="OZ8" t="s">
        <v>6</v>
      </c>
      <c r="PA8" t="s">
        <v>6</v>
      </c>
      <c r="PB8" t="s">
        <v>6</v>
      </c>
      <c r="PC8" t="s">
        <v>6</v>
      </c>
      <c r="PD8" t="s">
        <v>6</v>
      </c>
      <c r="PE8" t="s">
        <v>6</v>
      </c>
      <c r="PF8" t="s">
        <v>6</v>
      </c>
      <c r="PG8" t="s">
        <v>6</v>
      </c>
      <c r="PH8" t="s">
        <v>6</v>
      </c>
      <c r="PI8" t="s">
        <v>6</v>
      </c>
      <c r="PJ8" t="s">
        <v>6</v>
      </c>
      <c r="PK8" t="s">
        <v>6</v>
      </c>
      <c r="PL8" t="s">
        <v>6</v>
      </c>
      <c r="PM8" t="s">
        <v>6</v>
      </c>
      <c r="PN8" t="s">
        <v>6</v>
      </c>
      <c r="PO8" t="s">
        <v>6</v>
      </c>
      <c r="PP8" t="s">
        <v>6</v>
      </c>
      <c r="PQ8" t="s">
        <v>6</v>
      </c>
      <c r="PR8" t="s">
        <v>6</v>
      </c>
      <c r="PS8" t="s">
        <v>6</v>
      </c>
      <c r="PT8" t="s">
        <v>6</v>
      </c>
      <c r="PU8" t="s">
        <v>6</v>
      </c>
      <c r="PV8" t="s">
        <v>6</v>
      </c>
      <c r="PW8" t="s">
        <v>6</v>
      </c>
      <c r="PX8" t="s">
        <v>6</v>
      </c>
      <c r="PY8" t="s">
        <v>6</v>
      </c>
      <c r="PZ8" t="s">
        <v>6</v>
      </c>
      <c r="QA8" t="s">
        <v>6</v>
      </c>
      <c r="QB8" t="s">
        <v>6</v>
      </c>
      <c r="QC8" t="s">
        <v>6</v>
      </c>
      <c r="QD8" t="s">
        <v>6</v>
      </c>
      <c r="QE8" t="s">
        <v>6</v>
      </c>
      <c r="QF8" t="s">
        <v>6</v>
      </c>
      <c r="QG8" t="s">
        <v>6</v>
      </c>
      <c r="QH8" t="s">
        <v>6</v>
      </c>
      <c r="QI8" t="s">
        <v>6</v>
      </c>
      <c r="QJ8" t="s">
        <v>6</v>
      </c>
      <c r="QK8" t="s">
        <v>6</v>
      </c>
      <c r="QL8" t="s">
        <v>6</v>
      </c>
      <c r="QM8" t="s">
        <v>6</v>
      </c>
      <c r="QN8" t="s">
        <v>6</v>
      </c>
      <c r="QO8" t="s">
        <v>6</v>
      </c>
      <c r="QP8" t="s">
        <v>6</v>
      </c>
      <c r="QQ8" t="s">
        <v>6</v>
      </c>
      <c r="QR8" t="s">
        <v>6</v>
      </c>
      <c r="QS8" t="s">
        <v>6</v>
      </c>
      <c r="QT8" t="s">
        <v>6</v>
      </c>
      <c r="QU8" t="s">
        <v>6</v>
      </c>
      <c r="QV8" t="s">
        <v>6</v>
      </c>
      <c r="QW8" t="s">
        <v>6</v>
      </c>
      <c r="QX8" t="s">
        <v>6</v>
      </c>
      <c r="QY8" t="s">
        <v>6</v>
      </c>
      <c r="QZ8" t="s">
        <v>6</v>
      </c>
      <c r="RA8" t="s">
        <v>6</v>
      </c>
      <c r="RB8" t="s">
        <v>6</v>
      </c>
      <c r="RC8" t="s">
        <v>6</v>
      </c>
      <c r="RD8" t="s">
        <v>6</v>
      </c>
      <c r="RE8" t="s">
        <v>6</v>
      </c>
      <c r="RF8" t="s">
        <v>6</v>
      </c>
      <c r="RG8" t="s">
        <v>6</v>
      </c>
      <c r="RH8" t="s">
        <v>6</v>
      </c>
      <c r="RI8" t="s">
        <v>6</v>
      </c>
      <c r="RJ8" t="s">
        <v>6</v>
      </c>
      <c r="RK8" t="s">
        <v>6</v>
      </c>
      <c r="RL8" t="s">
        <v>6</v>
      </c>
      <c r="RM8" t="s">
        <v>6</v>
      </c>
      <c r="RN8" t="s">
        <v>6</v>
      </c>
      <c r="RO8" t="s">
        <v>6</v>
      </c>
      <c r="RP8" t="s">
        <v>6</v>
      </c>
      <c r="RQ8" t="s">
        <v>6</v>
      </c>
      <c r="RR8" t="s">
        <v>6</v>
      </c>
      <c r="RS8" t="s">
        <v>6</v>
      </c>
      <c r="RT8" t="s">
        <v>6</v>
      </c>
      <c r="RU8" t="s">
        <v>6</v>
      </c>
      <c r="RV8" t="s">
        <v>6</v>
      </c>
      <c r="RW8" t="s">
        <v>6</v>
      </c>
      <c r="RX8" t="s">
        <v>6</v>
      </c>
      <c r="RY8" t="s">
        <v>6</v>
      </c>
      <c r="RZ8" t="s">
        <v>6</v>
      </c>
      <c r="SA8" t="s">
        <v>6</v>
      </c>
      <c r="SB8" t="s">
        <v>6</v>
      </c>
      <c r="SC8" t="s">
        <v>6</v>
      </c>
      <c r="SD8" t="s">
        <v>6</v>
      </c>
      <c r="SE8" t="s">
        <v>6</v>
      </c>
      <c r="SF8" t="s">
        <v>6</v>
      </c>
      <c r="SG8" t="s">
        <v>6</v>
      </c>
      <c r="SH8" t="s">
        <v>6</v>
      </c>
      <c r="SI8" t="s">
        <v>6</v>
      </c>
      <c r="SJ8" t="s">
        <v>6</v>
      </c>
      <c r="SK8" t="s">
        <v>6</v>
      </c>
      <c r="SL8" t="s">
        <v>6</v>
      </c>
      <c r="SM8" t="s">
        <v>6</v>
      </c>
      <c r="SN8" t="s">
        <v>6</v>
      </c>
      <c r="SO8" t="s">
        <v>6</v>
      </c>
      <c r="SP8" t="s">
        <v>6</v>
      </c>
      <c r="SQ8" t="s">
        <v>6</v>
      </c>
      <c r="SR8" t="s">
        <v>6</v>
      </c>
      <c r="SS8" t="s">
        <v>6</v>
      </c>
      <c r="ST8" t="s">
        <v>6</v>
      </c>
      <c r="SU8" t="s">
        <v>6</v>
      </c>
      <c r="SV8" t="s">
        <v>6</v>
      </c>
      <c r="SW8" t="s">
        <v>6</v>
      </c>
      <c r="SX8" t="s">
        <v>6</v>
      </c>
      <c r="SY8" t="s">
        <v>6</v>
      </c>
      <c r="SZ8" t="s">
        <v>6</v>
      </c>
      <c r="TA8" t="s">
        <v>6</v>
      </c>
      <c r="TB8" t="s">
        <v>6</v>
      </c>
      <c r="TC8" t="s">
        <v>6</v>
      </c>
      <c r="TD8" t="s">
        <v>6</v>
      </c>
      <c r="TE8" t="s">
        <v>6</v>
      </c>
      <c r="TF8" t="s">
        <v>6</v>
      </c>
      <c r="TG8" t="s">
        <v>6</v>
      </c>
      <c r="TH8" t="s">
        <v>6</v>
      </c>
      <c r="TI8" t="s">
        <v>6</v>
      </c>
      <c r="TJ8" t="s">
        <v>6</v>
      </c>
      <c r="TK8" t="s">
        <v>6</v>
      </c>
      <c r="TL8" t="s">
        <v>6</v>
      </c>
      <c r="TM8" t="s">
        <v>6</v>
      </c>
      <c r="TN8" t="s">
        <v>6</v>
      </c>
      <c r="TO8" t="s">
        <v>6</v>
      </c>
      <c r="TP8" t="s">
        <v>6</v>
      </c>
      <c r="TQ8" t="s">
        <v>6</v>
      </c>
      <c r="TR8" t="s">
        <v>6</v>
      </c>
      <c r="TS8" t="s">
        <v>6</v>
      </c>
      <c r="TT8" t="s">
        <v>6</v>
      </c>
      <c r="TU8" t="s">
        <v>6</v>
      </c>
      <c r="TV8" t="s">
        <v>6</v>
      </c>
      <c r="TW8" t="s">
        <v>6</v>
      </c>
      <c r="TX8" t="s">
        <v>6</v>
      </c>
      <c r="TY8" t="s">
        <v>6</v>
      </c>
      <c r="TZ8" t="s">
        <v>6</v>
      </c>
      <c r="UA8" t="s">
        <v>6</v>
      </c>
      <c r="UB8" t="s">
        <v>6</v>
      </c>
      <c r="UC8" t="s">
        <v>6</v>
      </c>
      <c r="UD8" t="s">
        <v>6</v>
      </c>
      <c r="UE8" t="s">
        <v>6</v>
      </c>
      <c r="UF8" t="s">
        <v>6</v>
      </c>
      <c r="UG8" t="s">
        <v>6</v>
      </c>
      <c r="UH8" t="s">
        <v>6</v>
      </c>
      <c r="UI8" t="s">
        <v>6</v>
      </c>
      <c r="UJ8" t="s">
        <v>6</v>
      </c>
      <c r="UK8" t="s">
        <v>6</v>
      </c>
      <c r="UL8" t="s">
        <v>6</v>
      </c>
      <c r="UM8" t="s">
        <v>6</v>
      </c>
      <c r="UN8" t="s">
        <v>6</v>
      </c>
      <c r="UO8" t="s">
        <v>6</v>
      </c>
      <c r="UP8" t="s">
        <v>6</v>
      </c>
      <c r="UQ8" t="s">
        <v>6</v>
      </c>
      <c r="UR8" t="s">
        <v>6</v>
      </c>
      <c r="US8" t="s">
        <v>6</v>
      </c>
      <c r="UT8" t="s">
        <v>6</v>
      </c>
      <c r="UU8" t="s">
        <v>6</v>
      </c>
      <c r="UV8" t="s">
        <v>6</v>
      </c>
      <c r="UW8" t="s">
        <v>6</v>
      </c>
      <c r="UX8" t="s">
        <v>6</v>
      </c>
      <c r="UY8" t="s">
        <v>6</v>
      </c>
      <c r="UZ8" t="s">
        <v>6</v>
      </c>
      <c r="VA8" t="s">
        <v>6</v>
      </c>
      <c r="VB8" t="s">
        <v>6</v>
      </c>
      <c r="VC8" t="s">
        <v>6</v>
      </c>
      <c r="VD8" t="s">
        <v>6</v>
      </c>
      <c r="VE8" t="s">
        <v>6</v>
      </c>
      <c r="VF8" t="s">
        <v>6</v>
      </c>
      <c r="VG8" t="s">
        <v>6</v>
      </c>
      <c r="VH8" t="s">
        <v>6</v>
      </c>
      <c r="VI8" t="s">
        <v>6</v>
      </c>
      <c r="VJ8" t="s">
        <v>6</v>
      </c>
      <c r="VK8" t="s">
        <v>6</v>
      </c>
      <c r="VL8" t="s">
        <v>6</v>
      </c>
      <c r="VM8" t="s">
        <v>6</v>
      </c>
      <c r="VN8" t="s">
        <v>6</v>
      </c>
      <c r="VO8" t="s">
        <v>6</v>
      </c>
      <c r="VP8" t="s">
        <v>6</v>
      </c>
      <c r="VQ8" t="s">
        <v>6</v>
      </c>
      <c r="VR8" t="s">
        <v>6</v>
      </c>
      <c r="VS8" t="s">
        <v>6</v>
      </c>
      <c r="VT8" t="s">
        <v>6</v>
      </c>
      <c r="VU8" t="s">
        <v>6</v>
      </c>
      <c r="VV8" t="s">
        <v>6</v>
      </c>
      <c r="VW8" t="s">
        <v>6</v>
      </c>
      <c r="VX8" t="s">
        <v>6</v>
      </c>
      <c r="VY8" t="s">
        <v>6</v>
      </c>
      <c r="VZ8" t="s">
        <v>6</v>
      </c>
      <c r="WA8" t="s">
        <v>6</v>
      </c>
      <c r="WB8" t="s">
        <v>6</v>
      </c>
      <c r="WC8" t="s">
        <v>6</v>
      </c>
      <c r="WD8" t="s">
        <v>6</v>
      </c>
      <c r="WE8" t="s">
        <v>6</v>
      </c>
      <c r="WF8" t="s">
        <v>6</v>
      </c>
      <c r="WG8" t="s">
        <v>6</v>
      </c>
      <c r="WH8" t="s">
        <v>6</v>
      </c>
      <c r="WI8" t="s">
        <v>6</v>
      </c>
      <c r="WJ8" t="s">
        <v>6</v>
      </c>
      <c r="WK8" t="s">
        <v>6</v>
      </c>
      <c r="WL8" t="s">
        <v>6</v>
      </c>
      <c r="WM8" t="s">
        <v>6</v>
      </c>
      <c r="WN8" t="s">
        <v>6</v>
      </c>
      <c r="WO8" t="s">
        <v>6</v>
      </c>
      <c r="WP8" t="s">
        <v>6</v>
      </c>
      <c r="WQ8" t="s">
        <v>6</v>
      </c>
      <c r="WR8" t="s">
        <v>6</v>
      </c>
      <c r="WS8" t="s">
        <v>6</v>
      </c>
      <c r="WT8" t="s">
        <v>6</v>
      </c>
      <c r="WU8" t="s">
        <v>6</v>
      </c>
      <c r="WV8" t="s">
        <v>6</v>
      </c>
      <c r="WW8" t="s">
        <v>6</v>
      </c>
      <c r="WX8" t="s">
        <v>6</v>
      </c>
      <c r="WY8" t="s">
        <v>6</v>
      </c>
      <c r="WZ8" t="s">
        <v>6</v>
      </c>
      <c r="XA8" t="s">
        <v>6</v>
      </c>
      <c r="XB8" t="s">
        <v>6</v>
      </c>
      <c r="XC8" t="s">
        <v>6</v>
      </c>
      <c r="XD8" t="s">
        <v>6</v>
      </c>
      <c r="XE8" t="s">
        <v>6</v>
      </c>
      <c r="XF8" t="s">
        <v>6</v>
      </c>
      <c r="XG8" t="s">
        <v>6</v>
      </c>
      <c r="XH8" t="s">
        <v>6</v>
      </c>
      <c r="XI8" t="s">
        <v>6</v>
      </c>
      <c r="XJ8" t="s">
        <v>6</v>
      </c>
      <c r="XK8" t="s">
        <v>6</v>
      </c>
      <c r="XL8" t="s">
        <v>6</v>
      </c>
      <c r="XM8" t="s">
        <v>6</v>
      </c>
      <c r="XN8" t="s">
        <v>6</v>
      </c>
      <c r="XO8" t="s">
        <v>6</v>
      </c>
      <c r="XP8" t="s">
        <v>6</v>
      </c>
      <c r="XQ8" t="s">
        <v>6</v>
      </c>
      <c r="XR8" t="s">
        <v>6</v>
      </c>
      <c r="XS8" t="s">
        <v>6</v>
      </c>
      <c r="XT8" t="s">
        <v>6</v>
      </c>
      <c r="XU8" t="s">
        <v>6</v>
      </c>
      <c r="XV8" t="s">
        <v>6</v>
      </c>
      <c r="XW8" t="s">
        <v>6</v>
      </c>
      <c r="XX8" t="s">
        <v>6</v>
      </c>
      <c r="XY8" t="s">
        <v>6</v>
      </c>
      <c r="XZ8" t="s">
        <v>6</v>
      </c>
      <c r="YA8" t="s">
        <v>6</v>
      </c>
      <c r="YB8" t="s">
        <v>6</v>
      </c>
      <c r="YC8" t="s">
        <v>6</v>
      </c>
      <c r="YD8" t="s">
        <v>6</v>
      </c>
      <c r="YE8" t="s">
        <v>6</v>
      </c>
      <c r="YF8" t="s">
        <v>6</v>
      </c>
      <c r="YG8" t="s">
        <v>6</v>
      </c>
      <c r="YH8" t="s">
        <v>6</v>
      </c>
      <c r="YI8" t="s">
        <v>6</v>
      </c>
      <c r="YJ8" t="s">
        <v>6</v>
      </c>
      <c r="YK8" t="s">
        <v>6</v>
      </c>
      <c r="YL8" t="s">
        <v>6</v>
      </c>
      <c r="YM8" t="s">
        <v>6</v>
      </c>
      <c r="YN8" t="s">
        <v>6</v>
      </c>
      <c r="YO8" t="s">
        <v>6</v>
      </c>
      <c r="YP8" t="s">
        <v>6</v>
      </c>
      <c r="YQ8" t="s">
        <v>6</v>
      </c>
      <c r="YR8" t="s">
        <v>6</v>
      </c>
      <c r="YS8" t="s">
        <v>6</v>
      </c>
      <c r="YT8" t="s">
        <v>6</v>
      </c>
      <c r="YU8" t="s">
        <v>6</v>
      </c>
      <c r="YV8" t="s">
        <v>6</v>
      </c>
      <c r="YW8" t="s">
        <v>6</v>
      </c>
      <c r="YX8" t="s">
        <v>6</v>
      </c>
      <c r="YY8" t="s">
        <v>6</v>
      </c>
      <c r="YZ8" t="s">
        <v>6</v>
      </c>
      <c r="ZA8" t="s">
        <v>6</v>
      </c>
      <c r="ZB8" t="s">
        <v>6</v>
      </c>
      <c r="ZC8" t="s">
        <v>6</v>
      </c>
      <c r="ZD8" t="s">
        <v>6</v>
      </c>
      <c r="ZE8" t="s">
        <v>6</v>
      </c>
      <c r="ZF8" t="s">
        <v>6</v>
      </c>
      <c r="ZG8" t="s">
        <v>6</v>
      </c>
      <c r="ZH8" t="s">
        <v>6</v>
      </c>
      <c r="ZI8" t="s">
        <v>6</v>
      </c>
      <c r="ZJ8" t="s">
        <v>6</v>
      </c>
      <c r="ZK8" t="s">
        <v>6</v>
      </c>
      <c r="ZL8" t="s">
        <v>6</v>
      </c>
      <c r="ZM8" t="s">
        <v>6</v>
      </c>
      <c r="ZN8" t="s">
        <v>6</v>
      </c>
      <c r="ZO8" t="s">
        <v>6</v>
      </c>
      <c r="ZP8" t="s">
        <v>6</v>
      </c>
      <c r="ZQ8" t="s">
        <v>6</v>
      </c>
      <c r="ZR8" t="s">
        <v>6</v>
      </c>
      <c r="ZS8" t="s">
        <v>6</v>
      </c>
      <c r="ZT8" t="s">
        <v>6</v>
      </c>
      <c r="ZU8" t="s">
        <v>6</v>
      </c>
      <c r="ZV8" t="s">
        <v>6</v>
      </c>
      <c r="ZW8" t="s">
        <v>6</v>
      </c>
      <c r="ZX8" t="s">
        <v>6</v>
      </c>
      <c r="ZY8" t="s">
        <v>6</v>
      </c>
      <c r="ZZ8" t="s">
        <v>6</v>
      </c>
      <c r="AAA8" t="s">
        <v>6</v>
      </c>
      <c r="AAB8" t="s">
        <v>6</v>
      </c>
      <c r="AAC8" t="s">
        <v>6</v>
      </c>
      <c r="AAD8" t="s">
        <v>6</v>
      </c>
      <c r="AAE8" t="s">
        <v>6</v>
      </c>
      <c r="AAF8" t="s">
        <v>6</v>
      </c>
      <c r="AAG8" t="s">
        <v>6</v>
      </c>
      <c r="AAH8" t="s">
        <v>6</v>
      </c>
      <c r="AAI8" t="s">
        <v>6</v>
      </c>
      <c r="AAJ8" t="s">
        <v>6</v>
      </c>
      <c r="AAK8" t="s">
        <v>6</v>
      </c>
      <c r="AAL8" t="s">
        <v>6</v>
      </c>
      <c r="AAM8" t="s">
        <v>6</v>
      </c>
      <c r="AAN8" t="s">
        <v>6</v>
      </c>
      <c r="AAO8" t="s">
        <v>6</v>
      </c>
      <c r="AAP8" t="s">
        <v>6</v>
      </c>
    </row>
    <row r="9" spans="1:718" x14ac:dyDescent="0.3">
      <c r="A9" t="s">
        <v>10</v>
      </c>
      <c r="B9" t="s">
        <v>6</v>
      </c>
      <c r="C9" t="s">
        <v>6</v>
      </c>
      <c r="D9" t="s">
        <v>6</v>
      </c>
      <c r="E9" t="s">
        <v>6</v>
      </c>
      <c r="F9" t="s">
        <v>6</v>
      </c>
      <c r="G9" t="s">
        <v>6</v>
      </c>
      <c r="H9" t="s">
        <v>6</v>
      </c>
      <c r="I9" t="s">
        <v>6</v>
      </c>
      <c r="J9" t="s">
        <v>6</v>
      </c>
      <c r="K9" t="s">
        <v>6</v>
      </c>
      <c r="L9" t="s">
        <v>6</v>
      </c>
      <c r="M9" t="s">
        <v>6</v>
      </c>
      <c r="N9" t="s">
        <v>6</v>
      </c>
      <c r="O9" t="s">
        <v>6</v>
      </c>
      <c r="P9" t="s">
        <v>6</v>
      </c>
      <c r="Q9" t="s">
        <v>6</v>
      </c>
      <c r="R9" t="s">
        <v>6</v>
      </c>
      <c r="S9" t="s">
        <v>6</v>
      </c>
      <c r="T9" t="s">
        <v>6</v>
      </c>
      <c r="U9" t="s">
        <v>6</v>
      </c>
      <c r="V9" t="s">
        <v>6</v>
      </c>
      <c r="W9" t="s">
        <v>6</v>
      </c>
      <c r="X9" t="s">
        <v>6</v>
      </c>
      <c r="Y9" t="s">
        <v>6</v>
      </c>
      <c r="Z9" t="s">
        <v>6</v>
      </c>
      <c r="AA9" t="s">
        <v>6</v>
      </c>
      <c r="AB9" t="s">
        <v>6</v>
      </c>
      <c r="AC9" t="s">
        <v>6</v>
      </c>
      <c r="AD9" t="s">
        <v>6</v>
      </c>
      <c r="AE9" t="s">
        <v>6</v>
      </c>
      <c r="AF9" t="s">
        <v>6</v>
      </c>
      <c r="AG9" t="s">
        <v>6</v>
      </c>
      <c r="AH9" t="s">
        <v>6</v>
      </c>
      <c r="AI9" t="s">
        <v>6</v>
      </c>
      <c r="AJ9" t="s">
        <v>6</v>
      </c>
      <c r="AK9" t="s">
        <v>6</v>
      </c>
      <c r="AL9" t="s">
        <v>6</v>
      </c>
      <c r="AM9" t="s">
        <v>6</v>
      </c>
      <c r="AN9" t="s">
        <v>6</v>
      </c>
      <c r="AO9" t="s">
        <v>6</v>
      </c>
      <c r="AP9" t="s">
        <v>6</v>
      </c>
      <c r="AQ9" t="s">
        <v>6</v>
      </c>
      <c r="AR9" t="s">
        <v>6</v>
      </c>
      <c r="AS9" t="s">
        <v>6</v>
      </c>
      <c r="AT9" t="s">
        <v>6</v>
      </c>
      <c r="AU9" t="s">
        <v>6</v>
      </c>
      <c r="AV9" t="s">
        <v>6</v>
      </c>
      <c r="AW9" t="s">
        <v>6</v>
      </c>
      <c r="AX9" t="s">
        <v>6</v>
      </c>
      <c r="AY9" t="s">
        <v>6</v>
      </c>
      <c r="AZ9" t="s">
        <v>6</v>
      </c>
      <c r="BA9" t="s">
        <v>6</v>
      </c>
      <c r="BB9" t="s">
        <v>6</v>
      </c>
      <c r="BC9" t="s">
        <v>6</v>
      </c>
      <c r="BD9" t="s">
        <v>6</v>
      </c>
      <c r="BE9" t="s">
        <v>6</v>
      </c>
      <c r="BF9" t="s">
        <v>6</v>
      </c>
      <c r="BG9" t="s">
        <v>6</v>
      </c>
      <c r="BH9" t="s">
        <v>6</v>
      </c>
      <c r="BI9" t="s">
        <v>6</v>
      </c>
      <c r="BJ9" t="s">
        <v>6</v>
      </c>
      <c r="BK9" t="s">
        <v>6</v>
      </c>
      <c r="BL9" t="s">
        <v>6</v>
      </c>
      <c r="BM9" t="s">
        <v>6</v>
      </c>
      <c r="BN9" t="s">
        <v>6</v>
      </c>
      <c r="BO9" t="s">
        <v>6</v>
      </c>
      <c r="BP9" t="s">
        <v>6</v>
      </c>
      <c r="BQ9" t="s">
        <v>6</v>
      </c>
      <c r="BR9" t="s">
        <v>6</v>
      </c>
      <c r="BS9" t="s">
        <v>6</v>
      </c>
      <c r="BT9" t="s">
        <v>6</v>
      </c>
      <c r="BU9" t="s">
        <v>6</v>
      </c>
      <c r="BV9" t="s">
        <v>6</v>
      </c>
      <c r="BW9" t="s">
        <v>6</v>
      </c>
      <c r="BX9" t="s">
        <v>6</v>
      </c>
      <c r="BY9" t="s">
        <v>6</v>
      </c>
      <c r="BZ9" t="s">
        <v>6</v>
      </c>
      <c r="CA9" t="s">
        <v>6</v>
      </c>
      <c r="CB9" t="s">
        <v>6</v>
      </c>
      <c r="CC9" t="s">
        <v>6</v>
      </c>
      <c r="CD9" t="s">
        <v>6</v>
      </c>
      <c r="CE9" t="s">
        <v>6</v>
      </c>
      <c r="CF9" t="s">
        <v>6</v>
      </c>
      <c r="CG9" t="s">
        <v>6</v>
      </c>
      <c r="CH9" t="s">
        <v>6</v>
      </c>
      <c r="CI9" t="s">
        <v>6</v>
      </c>
      <c r="CJ9" t="s">
        <v>6</v>
      </c>
      <c r="CK9" t="s">
        <v>6</v>
      </c>
      <c r="CL9" t="s">
        <v>6</v>
      </c>
      <c r="CM9" t="s">
        <v>6</v>
      </c>
      <c r="CN9" t="s">
        <v>6</v>
      </c>
      <c r="CO9" t="s">
        <v>6</v>
      </c>
      <c r="CP9" t="s">
        <v>6</v>
      </c>
      <c r="CQ9" t="s">
        <v>6</v>
      </c>
      <c r="CR9" t="s">
        <v>6</v>
      </c>
      <c r="CS9" t="s">
        <v>6</v>
      </c>
      <c r="CT9" t="s">
        <v>6</v>
      </c>
      <c r="CU9" t="s">
        <v>6</v>
      </c>
      <c r="CV9" t="s">
        <v>6</v>
      </c>
      <c r="CW9" t="s">
        <v>6</v>
      </c>
      <c r="CX9" t="s">
        <v>6</v>
      </c>
      <c r="CY9" t="s">
        <v>6</v>
      </c>
      <c r="CZ9" t="s">
        <v>6</v>
      </c>
      <c r="DA9" t="s">
        <v>6</v>
      </c>
      <c r="DB9" t="s">
        <v>6</v>
      </c>
      <c r="DC9" t="s">
        <v>6</v>
      </c>
      <c r="DD9" t="s">
        <v>6</v>
      </c>
      <c r="DE9" t="s">
        <v>6</v>
      </c>
      <c r="DF9" t="s">
        <v>6</v>
      </c>
      <c r="DG9" t="s">
        <v>6</v>
      </c>
      <c r="DH9" t="s">
        <v>6</v>
      </c>
      <c r="DI9" t="s">
        <v>6</v>
      </c>
      <c r="DJ9" t="s">
        <v>6</v>
      </c>
      <c r="DK9" t="s">
        <v>6</v>
      </c>
      <c r="DL9" t="s">
        <v>6</v>
      </c>
      <c r="DM9" t="s">
        <v>6</v>
      </c>
      <c r="DN9" t="s">
        <v>6</v>
      </c>
      <c r="DO9" t="s">
        <v>6</v>
      </c>
      <c r="DP9" t="s">
        <v>6</v>
      </c>
      <c r="DQ9" t="s">
        <v>6</v>
      </c>
      <c r="DR9" t="s">
        <v>6</v>
      </c>
      <c r="DS9" t="s">
        <v>6</v>
      </c>
      <c r="DT9" t="s">
        <v>6</v>
      </c>
      <c r="DU9" t="s">
        <v>6</v>
      </c>
      <c r="DV9" t="s">
        <v>6</v>
      </c>
      <c r="DW9" t="s">
        <v>6</v>
      </c>
      <c r="DX9" t="s">
        <v>6</v>
      </c>
      <c r="DY9" t="s">
        <v>6</v>
      </c>
      <c r="DZ9" t="s">
        <v>6</v>
      </c>
      <c r="EA9" t="s">
        <v>6</v>
      </c>
      <c r="EB9" t="s">
        <v>6</v>
      </c>
      <c r="EC9" t="s">
        <v>6</v>
      </c>
      <c r="ED9" t="s">
        <v>6</v>
      </c>
      <c r="EE9" t="s">
        <v>6</v>
      </c>
      <c r="EF9" t="s">
        <v>6</v>
      </c>
      <c r="EG9" t="s">
        <v>6</v>
      </c>
      <c r="EH9" t="s">
        <v>6</v>
      </c>
      <c r="EI9" t="s">
        <v>6</v>
      </c>
      <c r="EJ9" t="s">
        <v>6</v>
      </c>
      <c r="EK9" t="s">
        <v>6</v>
      </c>
      <c r="EL9" t="s">
        <v>6</v>
      </c>
      <c r="EM9" t="s">
        <v>6</v>
      </c>
      <c r="EN9" t="s">
        <v>6</v>
      </c>
      <c r="EO9" t="s">
        <v>6</v>
      </c>
      <c r="EP9" t="s">
        <v>6</v>
      </c>
      <c r="EQ9" t="s">
        <v>6</v>
      </c>
      <c r="ER9" t="s">
        <v>6</v>
      </c>
      <c r="ES9" t="s">
        <v>6</v>
      </c>
      <c r="ET9" t="s">
        <v>6</v>
      </c>
      <c r="EU9" t="s">
        <v>6</v>
      </c>
      <c r="EV9" t="s">
        <v>6</v>
      </c>
      <c r="EW9" t="s">
        <v>6</v>
      </c>
      <c r="EX9" t="s">
        <v>6</v>
      </c>
      <c r="EY9" t="s">
        <v>6</v>
      </c>
      <c r="EZ9" t="s">
        <v>6</v>
      </c>
      <c r="FA9" t="s">
        <v>6</v>
      </c>
      <c r="FB9" t="s">
        <v>6</v>
      </c>
      <c r="FC9" t="s">
        <v>6</v>
      </c>
      <c r="FD9" t="s">
        <v>6</v>
      </c>
      <c r="FE9" t="s">
        <v>6</v>
      </c>
      <c r="FF9" t="s">
        <v>6</v>
      </c>
      <c r="FG9" t="s">
        <v>6</v>
      </c>
      <c r="FH9" t="s">
        <v>6</v>
      </c>
      <c r="FI9" t="s">
        <v>6</v>
      </c>
      <c r="FJ9" t="s">
        <v>6</v>
      </c>
      <c r="FK9" t="s">
        <v>6</v>
      </c>
      <c r="FL9" t="s">
        <v>6</v>
      </c>
      <c r="FM9" t="s">
        <v>6</v>
      </c>
      <c r="FN9" t="s">
        <v>6</v>
      </c>
      <c r="FO9" t="s">
        <v>6</v>
      </c>
      <c r="FP9" t="s">
        <v>6</v>
      </c>
      <c r="FQ9" t="s">
        <v>6</v>
      </c>
      <c r="FR9" t="s">
        <v>6</v>
      </c>
      <c r="FS9" t="s">
        <v>6</v>
      </c>
      <c r="FT9" t="s">
        <v>6</v>
      </c>
      <c r="FU9" t="s">
        <v>6</v>
      </c>
      <c r="FV9" t="s">
        <v>6</v>
      </c>
      <c r="FW9" t="s">
        <v>6</v>
      </c>
      <c r="FX9" t="s">
        <v>6</v>
      </c>
      <c r="FY9" t="s">
        <v>6</v>
      </c>
      <c r="FZ9" t="s">
        <v>6</v>
      </c>
      <c r="GA9" t="s">
        <v>6</v>
      </c>
      <c r="GB9" t="s">
        <v>6</v>
      </c>
      <c r="GC9" t="s">
        <v>6</v>
      </c>
      <c r="GD9" t="s">
        <v>6</v>
      </c>
      <c r="GE9" t="s">
        <v>6</v>
      </c>
      <c r="GF9" t="s">
        <v>6</v>
      </c>
      <c r="GG9" t="s">
        <v>6</v>
      </c>
      <c r="GH9" t="s">
        <v>6</v>
      </c>
      <c r="GI9" t="s">
        <v>6</v>
      </c>
      <c r="GJ9" t="s">
        <v>6</v>
      </c>
      <c r="GK9" t="s">
        <v>6</v>
      </c>
      <c r="GL9" t="s">
        <v>6</v>
      </c>
      <c r="GM9" t="s">
        <v>6</v>
      </c>
      <c r="GN9" t="s">
        <v>6</v>
      </c>
      <c r="GO9" t="s">
        <v>6</v>
      </c>
      <c r="GP9" t="s">
        <v>6</v>
      </c>
      <c r="GQ9" t="s">
        <v>6</v>
      </c>
      <c r="GR9" t="s">
        <v>6</v>
      </c>
      <c r="GS9" t="s">
        <v>6</v>
      </c>
      <c r="GT9" t="s">
        <v>6</v>
      </c>
      <c r="GU9" t="s">
        <v>6</v>
      </c>
      <c r="GV9" t="s">
        <v>6</v>
      </c>
      <c r="GW9" t="s">
        <v>6</v>
      </c>
      <c r="GX9" t="s">
        <v>6</v>
      </c>
      <c r="GY9" t="s">
        <v>6</v>
      </c>
      <c r="GZ9" t="s">
        <v>6</v>
      </c>
      <c r="HA9" t="s">
        <v>6</v>
      </c>
      <c r="HB9" t="s">
        <v>6</v>
      </c>
      <c r="HC9" t="s">
        <v>6</v>
      </c>
      <c r="HD9" t="s">
        <v>6</v>
      </c>
      <c r="HE9" t="s">
        <v>6</v>
      </c>
      <c r="HF9" t="s">
        <v>6</v>
      </c>
      <c r="HG9" t="s">
        <v>6</v>
      </c>
      <c r="HH9" t="s">
        <v>6</v>
      </c>
      <c r="HI9" t="s">
        <v>6</v>
      </c>
      <c r="HJ9" t="s">
        <v>6</v>
      </c>
      <c r="HK9" t="s">
        <v>6</v>
      </c>
      <c r="HL9" t="s">
        <v>6</v>
      </c>
      <c r="HM9" t="s">
        <v>6</v>
      </c>
      <c r="HN9" t="s">
        <v>6</v>
      </c>
      <c r="HO9" t="s">
        <v>6</v>
      </c>
      <c r="HP9" t="s">
        <v>6</v>
      </c>
      <c r="HQ9" t="s">
        <v>6</v>
      </c>
      <c r="HR9" t="s">
        <v>6</v>
      </c>
      <c r="HS9" t="s">
        <v>6</v>
      </c>
      <c r="HT9" t="s">
        <v>6</v>
      </c>
      <c r="HU9" t="s">
        <v>6</v>
      </c>
      <c r="HV9" t="s">
        <v>6</v>
      </c>
      <c r="HW9" t="s">
        <v>6</v>
      </c>
      <c r="HX9" t="s">
        <v>6</v>
      </c>
      <c r="HY9" t="s">
        <v>6</v>
      </c>
      <c r="HZ9" t="s">
        <v>6</v>
      </c>
      <c r="IA9" t="s">
        <v>6</v>
      </c>
      <c r="IB9" t="s">
        <v>6</v>
      </c>
      <c r="IC9" t="s">
        <v>6</v>
      </c>
      <c r="ID9" t="s">
        <v>6</v>
      </c>
      <c r="IE9" t="s">
        <v>6</v>
      </c>
      <c r="IF9" t="s">
        <v>6</v>
      </c>
      <c r="IG9" t="s">
        <v>6</v>
      </c>
      <c r="IH9" t="s">
        <v>6</v>
      </c>
      <c r="II9" t="s">
        <v>6</v>
      </c>
      <c r="IJ9" t="s">
        <v>6</v>
      </c>
      <c r="IK9" t="s">
        <v>6</v>
      </c>
      <c r="IL9" t="s">
        <v>6</v>
      </c>
      <c r="IM9" t="s">
        <v>6</v>
      </c>
      <c r="IN9" t="s">
        <v>6</v>
      </c>
      <c r="IO9" t="s">
        <v>6</v>
      </c>
      <c r="IP9" t="s">
        <v>6</v>
      </c>
      <c r="IQ9" t="s">
        <v>6</v>
      </c>
      <c r="IR9" t="s">
        <v>6</v>
      </c>
      <c r="IS9" t="s">
        <v>6</v>
      </c>
      <c r="IT9" t="s">
        <v>6</v>
      </c>
      <c r="IU9" t="s">
        <v>6</v>
      </c>
      <c r="IV9" t="s">
        <v>6</v>
      </c>
      <c r="IW9" t="s">
        <v>6</v>
      </c>
      <c r="IX9" t="s">
        <v>6</v>
      </c>
      <c r="IY9" t="s">
        <v>6</v>
      </c>
      <c r="IZ9" t="s">
        <v>6</v>
      </c>
      <c r="JA9" t="s">
        <v>6</v>
      </c>
      <c r="JB9" t="s">
        <v>6</v>
      </c>
      <c r="JC9" t="s">
        <v>6</v>
      </c>
      <c r="JD9" t="s">
        <v>6</v>
      </c>
      <c r="JE9" t="s">
        <v>6</v>
      </c>
      <c r="JF9" t="s">
        <v>6</v>
      </c>
      <c r="JG9" t="s">
        <v>6</v>
      </c>
      <c r="JH9" t="s">
        <v>6</v>
      </c>
      <c r="JI9" t="s">
        <v>6</v>
      </c>
      <c r="JJ9" t="s">
        <v>6</v>
      </c>
      <c r="JK9" t="s">
        <v>6</v>
      </c>
      <c r="JL9" t="s">
        <v>6</v>
      </c>
      <c r="JM9" t="s">
        <v>6</v>
      </c>
      <c r="JN9" t="s">
        <v>6</v>
      </c>
      <c r="JO9" t="s">
        <v>6</v>
      </c>
      <c r="JP9" t="s">
        <v>6</v>
      </c>
      <c r="JQ9" t="s">
        <v>6</v>
      </c>
      <c r="JR9" t="s">
        <v>6</v>
      </c>
      <c r="JS9" t="s">
        <v>6</v>
      </c>
      <c r="JT9" t="s">
        <v>6</v>
      </c>
      <c r="JU9" t="s">
        <v>6</v>
      </c>
      <c r="JV9" t="s">
        <v>6</v>
      </c>
      <c r="JW9" t="s">
        <v>6</v>
      </c>
      <c r="JX9" t="s">
        <v>6</v>
      </c>
      <c r="JY9" t="s">
        <v>6</v>
      </c>
      <c r="JZ9" t="s">
        <v>6</v>
      </c>
      <c r="KA9" t="s">
        <v>6</v>
      </c>
      <c r="KB9" t="s">
        <v>6</v>
      </c>
      <c r="KC9" t="s">
        <v>6</v>
      </c>
      <c r="KD9" t="s">
        <v>6</v>
      </c>
      <c r="KE9" t="s">
        <v>6</v>
      </c>
      <c r="KF9" t="s">
        <v>6</v>
      </c>
      <c r="KG9" t="s">
        <v>6</v>
      </c>
      <c r="KH9" t="s">
        <v>6</v>
      </c>
      <c r="KI9" t="s">
        <v>6</v>
      </c>
      <c r="KJ9" t="s">
        <v>6</v>
      </c>
      <c r="KK9" t="s">
        <v>6</v>
      </c>
      <c r="KL9" t="s">
        <v>6</v>
      </c>
      <c r="KM9" t="s">
        <v>6</v>
      </c>
      <c r="KN9" t="s">
        <v>6</v>
      </c>
      <c r="KO9" t="s">
        <v>6</v>
      </c>
      <c r="KP9" t="s">
        <v>6</v>
      </c>
      <c r="KQ9" t="s">
        <v>6</v>
      </c>
      <c r="KR9" t="s">
        <v>6</v>
      </c>
      <c r="KS9" t="s">
        <v>6</v>
      </c>
      <c r="KT9" t="s">
        <v>6</v>
      </c>
      <c r="KU9" t="s">
        <v>6</v>
      </c>
      <c r="KV9" t="s">
        <v>6</v>
      </c>
      <c r="KW9" t="s">
        <v>6</v>
      </c>
      <c r="KX9" t="s">
        <v>6</v>
      </c>
      <c r="KY9" t="s">
        <v>6</v>
      </c>
      <c r="KZ9" t="s">
        <v>6</v>
      </c>
      <c r="LA9" t="s">
        <v>6</v>
      </c>
      <c r="LB9" t="s">
        <v>6</v>
      </c>
      <c r="LC9" t="s">
        <v>6</v>
      </c>
      <c r="LD9" t="s">
        <v>6</v>
      </c>
      <c r="LE9" t="s">
        <v>6</v>
      </c>
      <c r="LF9" t="s">
        <v>6</v>
      </c>
      <c r="LG9" t="s">
        <v>6</v>
      </c>
      <c r="LH9" t="s">
        <v>6</v>
      </c>
      <c r="LI9" t="s">
        <v>6</v>
      </c>
      <c r="LJ9" t="s">
        <v>6</v>
      </c>
      <c r="LK9" t="s">
        <v>6</v>
      </c>
      <c r="LL9" t="s">
        <v>6</v>
      </c>
      <c r="LM9" t="s">
        <v>6</v>
      </c>
      <c r="LN9" t="s">
        <v>6</v>
      </c>
      <c r="LO9" t="s">
        <v>6</v>
      </c>
      <c r="LP9" t="s">
        <v>6</v>
      </c>
      <c r="LQ9" t="s">
        <v>6</v>
      </c>
      <c r="LR9" t="s">
        <v>6</v>
      </c>
      <c r="LS9" t="s">
        <v>6</v>
      </c>
      <c r="LT9" t="s">
        <v>6</v>
      </c>
      <c r="LU9" t="s">
        <v>6</v>
      </c>
      <c r="LV9" t="s">
        <v>6</v>
      </c>
      <c r="LW9" t="s">
        <v>6</v>
      </c>
      <c r="LX9" t="s">
        <v>6</v>
      </c>
      <c r="LY9" t="s">
        <v>6</v>
      </c>
      <c r="LZ9" t="s">
        <v>6</v>
      </c>
      <c r="MA9" t="s">
        <v>6</v>
      </c>
      <c r="MB9" t="s">
        <v>6</v>
      </c>
      <c r="MC9" t="s">
        <v>6</v>
      </c>
      <c r="MD9" t="s">
        <v>6</v>
      </c>
      <c r="ME9" t="s">
        <v>6</v>
      </c>
      <c r="MF9" t="s">
        <v>6</v>
      </c>
      <c r="MG9" t="s">
        <v>6</v>
      </c>
      <c r="MH9" t="s">
        <v>6</v>
      </c>
      <c r="MI9" t="s">
        <v>6</v>
      </c>
      <c r="MJ9" t="s">
        <v>6</v>
      </c>
      <c r="MK9" t="s">
        <v>6</v>
      </c>
      <c r="ML9" t="s">
        <v>6</v>
      </c>
      <c r="MM9" t="s">
        <v>6</v>
      </c>
      <c r="MN9" t="s">
        <v>6</v>
      </c>
      <c r="MO9" t="s">
        <v>6</v>
      </c>
      <c r="MP9" t="s">
        <v>6</v>
      </c>
      <c r="MQ9" t="s">
        <v>6</v>
      </c>
      <c r="MR9" t="s">
        <v>6</v>
      </c>
      <c r="MS9" t="s">
        <v>6</v>
      </c>
      <c r="MT9" t="s">
        <v>6</v>
      </c>
      <c r="MU9" t="s">
        <v>6</v>
      </c>
      <c r="MV9" t="s">
        <v>6</v>
      </c>
      <c r="MW9" t="s">
        <v>6</v>
      </c>
      <c r="MX9" t="s">
        <v>6</v>
      </c>
      <c r="MY9" t="s">
        <v>6</v>
      </c>
      <c r="MZ9" t="s">
        <v>6</v>
      </c>
      <c r="NA9" t="s">
        <v>6</v>
      </c>
      <c r="NB9" t="s">
        <v>6</v>
      </c>
      <c r="NC9" t="s">
        <v>6</v>
      </c>
      <c r="ND9" t="s">
        <v>6</v>
      </c>
      <c r="NE9" t="s">
        <v>6</v>
      </c>
      <c r="NF9" t="s">
        <v>6</v>
      </c>
      <c r="NG9" t="s">
        <v>6</v>
      </c>
      <c r="NH9" t="s">
        <v>6</v>
      </c>
      <c r="NI9" t="s">
        <v>6</v>
      </c>
      <c r="NJ9" t="s">
        <v>6</v>
      </c>
      <c r="NK9" t="s">
        <v>6</v>
      </c>
      <c r="NL9" t="s">
        <v>6</v>
      </c>
      <c r="NM9" t="s">
        <v>6</v>
      </c>
      <c r="NN9" t="s">
        <v>6</v>
      </c>
      <c r="NO9" t="s">
        <v>6</v>
      </c>
      <c r="NP9" t="s">
        <v>6</v>
      </c>
      <c r="NQ9" t="s">
        <v>6</v>
      </c>
      <c r="NR9" t="s">
        <v>6</v>
      </c>
      <c r="NS9" t="s">
        <v>6</v>
      </c>
      <c r="NT9" t="s">
        <v>6</v>
      </c>
      <c r="NU9" t="s">
        <v>6</v>
      </c>
      <c r="NV9" t="s">
        <v>6</v>
      </c>
      <c r="NW9" t="s">
        <v>6</v>
      </c>
      <c r="NX9" t="s">
        <v>6</v>
      </c>
      <c r="NY9" t="s">
        <v>6</v>
      </c>
      <c r="NZ9" t="s">
        <v>6</v>
      </c>
      <c r="OA9" t="s">
        <v>6</v>
      </c>
      <c r="OB9" t="s">
        <v>6</v>
      </c>
      <c r="OC9" t="s">
        <v>6</v>
      </c>
      <c r="OD9" t="s">
        <v>6</v>
      </c>
      <c r="OE9" t="s">
        <v>6</v>
      </c>
      <c r="OF9" t="s">
        <v>6</v>
      </c>
      <c r="OG9" t="s">
        <v>6</v>
      </c>
      <c r="OH9" t="s">
        <v>6</v>
      </c>
      <c r="OI9" t="s">
        <v>6</v>
      </c>
      <c r="OJ9" t="s">
        <v>6</v>
      </c>
      <c r="OK9" t="s">
        <v>6</v>
      </c>
      <c r="OL9" t="s">
        <v>6</v>
      </c>
      <c r="OM9" t="s">
        <v>6</v>
      </c>
      <c r="ON9" t="s">
        <v>6</v>
      </c>
      <c r="OO9" t="s">
        <v>6</v>
      </c>
      <c r="OP9" t="s">
        <v>6</v>
      </c>
      <c r="OQ9" t="s">
        <v>6</v>
      </c>
      <c r="OR9" t="s">
        <v>6</v>
      </c>
      <c r="OS9" t="s">
        <v>6</v>
      </c>
      <c r="OT9" t="s">
        <v>6</v>
      </c>
      <c r="OU9" t="s">
        <v>6</v>
      </c>
      <c r="OV9" t="s">
        <v>6</v>
      </c>
      <c r="OW9" t="s">
        <v>6</v>
      </c>
      <c r="OX9" t="s">
        <v>6</v>
      </c>
      <c r="OY9" t="s">
        <v>6</v>
      </c>
      <c r="OZ9" t="s">
        <v>6</v>
      </c>
      <c r="PA9" t="s">
        <v>6</v>
      </c>
      <c r="PB9" t="s">
        <v>6</v>
      </c>
      <c r="PC9" t="s">
        <v>6</v>
      </c>
      <c r="PD9" t="s">
        <v>6</v>
      </c>
      <c r="PE9" t="s">
        <v>6</v>
      </c>
      <c r="PF9" t="s">
        <v>6</v>
      </c>
      <c r="PG9" t="s">
        <v>6</v>
      </c>
      <c r="PH9" t="s">
        <v>6</v>
      </c>
      <c r="PI9" t="s">
        <v>6</v>
      </c>
      <c r="PJ9" t="s">
        <v>6</v>
      </c>
      <c r="PK9" t="s">
        <v>6</v>
      </c>
      <c r="PL9" t="s">
        <v>6</v>
      </c>
      <c r="PM9" t="s">
        <v>6</v>
      </c>
      <c r="PN9" t="s">
        <v>6</v>
      </c>
      <c r="PO9" t="s">
        <v>6</v>
      </c>
      <c r="PP9" t="s">
        <v>6</v>
      </c>
      <c r="PQ9" t="s">
        <v>6</v>
      </c>
      <c r="PR9" t="s">
        <v>6</v>
      </c>
      <c r="PS9" t="s">
        <v>6</v>
      </c>
      <c r="PT9" t="s">
        <v>6</v>
      </c>
      <c r="PU9" t="s">
        <v>6</v>
      </c>
      <c r="PV9" t="s">
        <v>6</v>
      </c>
      <c r="PW9" t="s">
        <v>6</v>
      </c>
      <c r="PX9" t="s">
        <v>6</v>
      </c>
      <c r="PY9" t="s">
        <v>6</v>
      </c>
      <c r="PZ9" t="s">
        <v>6</v>
      </c>
      <c r="QA9" t="s">
        <v>6</v>
      </c>
      <c r="QB9" t="s">
        <v>6</v>
      </c>
      <c r="QC9" t="s">
        <v>6</v>
      </c>
      <c r="QD9" t="s">
        <v>6</v>
      </c>
      <c r="QE9" t="s">
        <v>6</v>
      </c>
      <c r="QF9" t="s">
        <v>6</v>
      </c>
      <c r="QG9" t="s">
        <v>6</v>
      </c>
      <c r="QH9" t="s">
        <v>6</v>
      </c>
      <c r="QI9" t="s">
        <v>6</v>
      </c>
      <c r="QJ9" t="s">
        <v>6</v>
      </c>
      <c r="QK9" t="s">
        <v>6</v>
      </c>
      <c r="QL9" t="s">
        <v>6</v>
      </c>
      <c r="QM9" t="s">
        <v>6</v>
      </c>
      <c r="QN9" t="s">
        <v>6</v>
      </c>
      <c r="QO9" t="s">
        <v>6</v>
      </c>
      <c r="QP9" t="s">
        <v>6</v>
      </c>
      <c r="QQ9" t="s">
        <v>6</v>
      </c>
      <c r="QR9" t="s">
        <v>6</v>
      </c>
      <c r="QS9" t="s">
        <v>6</v>
      </c>
      <c r="QT9" t="s">
        <v>6</v>
      </c>
      <c r="QU9" t="s">
        <v>6</v>
      </c>
      <c r="QV9" t="s">
        <v>6</v>
      </c>
      <c r="QW9" t="s">
        <v>6</v>
      </c>
      <c r="QX9" t="s">
        <v>6</v>
      </c>
      <c r="QY9" t="s">
        <v>6</v>
      </c>
      <c r="QZ9" t="s">
        <v>6</v>
      </c>
      <c r="RA9" t="s">
        <v>6</v>
      </c>
      <c r="RB9" t="s">
        <v>6</v>
      </c>
      <c r="RC9" t="s">
        <v>6</v>
      </c>
      <c r="RD9" t="s">
        <v>6</v>
      </c>
      <c r="RE9" t="s">
        <v>6</v>
      </c>
      <c r="RF9" t="s">
        <v>6</v>
      </c>
      <c r="RG9" t="s">
        <v>6</v>
      </c>
      <c r="RH9" t="s">
        <v>6</v>
      </c>
      <c r="RI9" t="s">
        <v>6</v>
      </c>
      <c r="RJ9" t="s">
        <v>6</v>
      </c>
      <c r="RK9" t="s">
        <v>6</v>
      </c>
      <c r="RL9" t="s">
        <v>6</v>
      </c>
      <c r="RM9" t="s">
        <v>6</v>
      </c>
      <c r="RN9" t="s">
        <v>6</v>
      </c>
      <c r="RO9" t="s">
        <v>6</v>
      </c>
      <c r="RP9" t="s">
        <v>6</v>
      </c>
      <c r="RQ9" t="s">
        <v>6</v>
      </c>
      <c r="RR9" t="s">
        <v>6</v>
      </c>
      <c r="RS9" t="s">
        <v>6</v>
      </c>
      <c r="RT9" t="s">
        <v>6</v>
      </c>
      <c r="RU9" t="s">
        <v>6</v>
      </c>
      <c r="RV9" t="s">
        <v>6</v>
      </c>
      <c r="RW9" t="s">
        <v>6</v>
      </c>
      <c r="RX9" t="s">
        <v>6</v>
      </c>
      <c r="RY9" t="s">
        <v>6</v>
      </c>
      <c r="RZ9" t="s">
        <v>6</v>
      </c>
      <c r="SA9" t="s">
        <v>6</v>
      </c>
      <c r="SB9" t="s">
        <v>6</v>
      </c>
      <c r="SC9" t="s">
        <v>6</v>
      </c>
      <c r="SD9" t="s">
        <v>6</v>
      </c>
      <c r="SE9" t="s">
        <v>6</v>
      </c>
      <c r="SF9" t="s">
        <v>6</v>
      </c>
      <c r="SG9" t="s">
        <v>6</v>
      </c>
      <c r="SH9" t="s">
        <v>6</v>
      </c>
      <c r="SI9" t="s">
        <v>6</v>
      </c>
      <c r="SJ9" t="s">
        <v>6</v>
      </c>
      <c r="SK9" t="s">
        <v>6</v>
      </c>
      <c r="SL9" t="s">
        <v>6</v>
      </c>
      <c r="SM9" t="s">
        <v>6</v>
      </c>
      <c r="SN9" t="s">
        <v>6</v>
      </c>
      <c r="SO9" t="s">
        <v>6</v>
      </c>
      <c r="SP9" t="s">
        <v>6</v>
      </c>
      <c r="SQ9" t="s">
        <v>6</v>
      </c>
      <c r="SR9" t="s">
        <v>6</v>
      </c>
      <c r="SS9" t="s">
        <v>6</v>
      </c>
      <c r="ST9" t="s">
        <v>6</v>
      </c>
      <c r="SU9" t="s">
        <v>6</v>
      </c>
      <c r="SV9" t="s">
        <v>6</v>
      </c>
      <c r="SW9" t="s">
        <v>6</v>
      </c>
      <c r="SX9" t="s">
        <v>6</v>
      </c>
      <c r="SY9" t="s">
        <v>6</v>
      </c>
      <c r="SZ9" t="s">
        <v>6</v>
      </c>
      <c r="TA9" t="s">
        <v>6</v>
      </c>
      <c r="TB9" t="s">
        <v>6</v>
      </c>
      <c r="TC9" t="s">
        <v>6</v>
      </c>
      <c r="TD9" t="s">
        <v>6</v>
      </c>
      <c r="TE9" t="s">
        <v>6</v>
      </c>
      <c r="TF9" t="s">
        <v>6</v>
      </c>
      <c r="TG9" t="s">
        <v>6</v>
      </c>
      <c r="TH9" t="s">
        <v>6</v>
      </c>
      <c r="TI9" t="s">
        <v>6</v>
      </c>
      <c r="TJ9" t="s">
        <v>6</v>
      </c>
      <c r="TK9" t="s">
        <v>6</v>
      </c>
      <c r="TL9" t="s">
        <v>6</v>
      </c>
      <c r="TM9" t="s">
        <v>6</v>
      </c>
      <c r="TN9" t="s">
        <v>6</v>
      </c>
      <c r="TO9" t="s">
        <v>6</v>
      </c>
      <c r="TP9" t="s">
        <v>6</v>
      </c>
      <c r="TQ9" t="s">
        <v>6</v>
      </c>
      <c r="TR9" t="s">
        <v>6</v>
      </c>
      <c r="TS9" t="s">
        <v>6</v>
      </c>
      <c r="TT9" t="s">
        <v>6</v>
      </c>
      <c r="TU9" t="s">
        <v>6</v>
      </c>
      <c r="TV9" t="s">
        <v>6</v>
      </c>
      <c r="TW9" t="s">
        <v>6</v>
      </c>
      <c r="TX9" t="s">
        <v>6</v>
      </c>
      <c r="TY9" t="s">
        <v>6</v>
      </c>
      <c r="TZ9" t="s">
        <v>6</v>
      </c>
      <c r="UA9" t="s">
        <v>6</v>
      </c>
      <c r="UB9" t="s">
        <v>6</v>
      </c>
      <c r="UC9" t="s">
        <v>6</v>
      </c>
      <c r="UD9" t="s">
        <v>6</v>
      </c>
      <c r="UE9" t="s">
        <v>6</v>
      </c>
      <c r="UF9" t="s">
        <v>6</v>
      </c>
      <c r="UG9" t="s">
        <v>6</v>
      </c>
      <c r="UH9" t="s">
        <v>6</v>
      </c>
      <c r="UI9" t="s">
        <v>6</v>
      </c>
      <c r="UJ9" t="s">
        <v>6</v>
      </c>
      <c r="UK9" t="s">
        <v>6</v>
      </c>
      <c r="UL9" t="s">
        <v>6</v>
      </c>
      <c r="UM9" t="s">
        <v>6</v>
      </c>
      <c r="UN9" t="s">
        <v>6</v>
      </c>
      <c r="UO9" t="s">
        <v>6</v>
      </c>
      <c r="UP9" t="s">
        <v>6</v>
      </c>
      <c r="UQ9" t="s">
        <v>6</v>
      </c>
      <c r="UR9" t="s">
        <v>6</v>
      </c>
      <c r="US9" t="s">
        <v>6</v>
      </c>
      <c r="UT9" t="s">
        <v>6</v>
      </c>
      <c r="UU9" t="s">
        <v>6</v>
      </c>
      <c r="UV9" t="s">
        <v>6</v>
      </c>
      <c r="UW9" t="s">
        <v>6</v>
      </c>
      <c r="UX9" t="s">
        <v>6</v>
      </c>
      <c r="UY9" t="s">
        <v>6</v>
      </c>
      <c r="UZ9" t="s">
        <v>6</v>
      </c>
      <c r="VA9" t="s">
        <v>6</v>
      </c>
      <c r="VB9" t="s">
        <v>6</v>
      </c>
      <c r="VC9" t="s">
        <v>6</v>
      </c>
      <c r="VD9" t="s">
        <v>6</v>
      </c>
      <c r="VE9" t="s">
        <v>6</v>
      </c>
      <c r="VF9" t="s">
        <v>6</v>
      </c>
      <c r="VG9" t="s">
        <v>6</v>
      </c>
      <c r="VH9" t="s">
        <v>6</v>
      </c>
      <c r="VI9" t="s">
        <v>6</v>
      </c>
      <c r="VJ9" t="s">
        <v>6</v>
      </c>
      <c r="VK9" t="s">
        <v>6</v>
      </c>
      <c r="VL9" t="s">
        <v>6</v>
      </c>
      <c r="VM9" t="s">
        <v>6</v>
      </c>
      <c r="VN9" t="s">
        <v>6</v>
      </c>
      <c r="VO9" t="s">
        <v>6</v>
      </c>
      <c r="VP9" t="s">
        <v>6</v>
      </c>
      <c r="VQ9" t="s">
        <v>6</v>
      </c>
      <c r="VR9" t="s">
        <v>6</v>
      </c>
      <c r="VS9" t="s">
        <v>6</v>
      </c>
      <c r="VT9" t="s">
        <v>6</v>
      </c>
      <c r="VU9" t="s">
        <v>6</v>
      </c>
      <c r="VV9" t="s">
        <v>6</v>
      </c>
      <c r="VW9" t="s">
        <v>6</v>
      </c>
      <c r="VX9" t="s">
        <v>6</v>
      </c>
      <c r="VY9" t="s">
        <v>6</v>
      </c>
      <c r="VZ9" t="s">
        <v>6</v>
      </c>
      <c r="WA9" t="s">
        <v>6</v>
      </c>
      <c r="WB9" t="s">
        <v>6</v>
      </c>
      <c r="WC9" t="s">
        <v>6</v>
      </c>
      <c r="WD9" t="s">
        <v>6</v>
      </c>
      <c r="WE9" t="s">
        <v>6</v>
      </c>
      <c r="WF9" t="s">
        <v>6</v>
      </c>
      <c r="WG9" t="s">
        <v>6</v>
      </c>
      <c r="WH9" t="s">
        <v>6</v>
      </c>
      <c r="WI9" t="s">
        <v>6</v>
      </c>
      <c r="WJ9" t="s">
        <v>6</v>
      </c>
      <c r="WK9" t="s">
        <v>6</v>
      </c>
      <c r="WL9" t="s">
        <v>6</v>
      </c>
      <c r="WM9" t="s">
        <v>6</v>
      </c>
      <c r="WN9" t="s">
        <v>6</v>
      </c>
      <c r="WO9" t="s">
        <v>6</v>
      </c>
      <c r="WP9" t="s">
        <v>6</v>
      </c>
      <c r="WQ9" t="s">
        <v>6</v>
      </c>
      <c r="WR9" t="s">
        <v>6</v>
      </c>
      <c r="WS9" t="s">
        <v>6</v>
      </c>
      <c r="WT9" t="s">
        <v>6</v>
      </c>
      <c r="WU9" t="s">
        <v>6</v>
      </c>
      <c r="WV9" t="s">
        <v>6</v>
      </c>
      <c r="WW9" t="s">
        <v>6</v>
      </c>
      <c r="WX9" t="s">
        <v>6</v>
      </c>
      <c r="WY9" t="s">
        <v>6</v>
      </c>
      <c r="WZ9" t="s">
        <v>6</v>
      </c>
      <c r="XA9" t="s">
        <v>6</v>
      </c>
      <c r="XB9" t="s">
        <v>6</v>
      </c>
      <c r="XC9" t="s">
        <v>6</v>
      </c>
      <c r="XD9" t="s">
        <v>6</v>
      </c>
      <c r="XE9" t="s">
        <v>6</v>
      </c>
      <c r="XF9" t="s">
        <v>6</v>
      </c>
      <c r="XG9" t="s">
        <v>6</v>
      </c>
      <c r="XH9" t="s">
        <v>6</v>
      </c>
      <c r="XI9" t="s">
        <v>6</v>
      </c>
      <c r="XJ9" t="s">
        <v>6</v>
      </c>
      <c r="XK9" t="s">
        <v>6</v>
      </c>
      <c r="XL9" t="s">
        <v>6</v>
      </c>
      <c r="XM9" t="s">
        <v>6</v>
      </c>
      <c r="XN9" t="s">
        <v>6</v>
      </c>
      <c r="XO9" t="s">
        <v>6</v>
      </c>
      <c r="XP9" t="s">
        <v>6</v>
      </c>
      <c r="XQ9" t="s">
        <v>6</v>
      </c>
      <c r="XR9" t="s">
        <v>6</v>
      </c>
      <c r="XS9" t="s">
        <v>6</v>
      </c>
      <c r="XT9" t="s">
        <v>6</v>
      </c>
      <c r="XU9" t="s">
        <v>6</v>
      </c>
      <c r="XV9" t="s">
        <v>6</v>
      </c>
      <c r="XW9" t="s">
        <v>6</v>
      </c>
      <c r="XX9" t="s">
        <v>6</v>
      </c>
      <c r="XY9" t="s">
        <v>6</v>
      </c>
      <c r="XZ9" t="s">
        <v>6</v>
      </c>
      <c r="YA9" t="s">
        <v>6</v>
      </c>
      <c r="YB9" t="s">
        <v>6</v>
      </c>
      <c r="YC9" t="s">
        <v>6</v>
      </c>
      <c r="YD9" t="s">
        <v>6</v>
      </c>
      <c r="YE9" t="s">
        <v>6</v>
      </c>
      <c r="YF9" t="s">
        <v>6</v>
      </c>
      <c r="YG9" t="s">
        <v>6</v>
      </c>
      <c r="YH9" t="s">
        <v>6</v>
      </c>
      <c r="YI9" t="s">
        <v>6</v>
      </c>
      <c r="YJ9" t="s">
        <v>6</v>
      </c>
      <c r="YK9" t="s">
        <v>6</v>
      </c>
      <c r="YL9" t="s">
        <v>6</v>
      </c>
      <c r="YM9" t="s">
        <v>6</v>
      </c>
      <c r="YN9" t="s">
        <v>6</v>
      </c>
      <c r="YO9" t="s">
        <v>6</v>
      </c>
      <c r="YP9" t="s">
        <v>6</v>
      </c>
      <c r="YQ9" t="s">
        <v>6</v>
      </c>
      <c r="YR9" t="s">
        <v>6</v>
      </c>
      <c r="YS9" t="s">
        <v>6</v>
      </c>
      <c r="YT9" t="s">
        <v>6</v>
      </c>
      <c r="YU9" t="s">
        <v>6</v>
      </c>
      <c r="YV9" t="s">
        <v>6</v>
      </c>
      <c r="YW9" t="s">
        <v>6</v>
      </c>
      <c r="YX9" t="s">
        <v>6</v>
      </c>
      <c r="YY9" t="s">
        <v>6</v>
      </c>
      <c r="YZ9" t="s">
        <v>6</v>
      </c>
      <c r="ZA9" t="s">
        <v>6</v>
      </c>
      <c r="ZB9" t="s">
        <v>6</v>
      </c>
      <c r="ZC9" t="s">
        <v>6</v>
      </c>
      <c r="ZD9" t="s">
        <v>6</v>
      </c>
      <c r="ZE9" t="s">
        <v>6</v>
      </c>
      <c r="ZF9" t="s">
        <v>6</v>
      </c>
      <c r="ZG9" t="s">
        <v>6</v>
      </c>
      <c r="ZH9" t="s">
        <v>6</v>
      </c>
      <c r="ZI9" t="s">
        <v>6</v>
      </c>
      <c r="ZJ9" t="s">
        <v>6</v>
      </c>
      <c r="ZK9" t="s">
        <v>6</v>
      </c>
      <c r="ZL9" t="s">
        <v>6</v>
      </c>
      <c r="ZM9" t="s">
        <v>6</v>
      </c>
      <c r="ZN9" t="s">
        <v>6</v>
      </c>
      <c r="ZO9" t="s">
        <v>6</v>
      </c>
      <c r="ZP9" t="s">
        <v>6</v>
      </c>
      <c r="ZQ9" t="s">
        <v>6</v>
      </c>
      <c r="ZR9" t="s">
        <v>6</v>
      </c>
      <c r="ZS9" t="s">
        <v>6</v>
      </c>
      <c r="ZT9" t="s">
        <v>6</v>
      </c>
      <c r="ZU9" t="s">
        <v>6</v>
      </c>
      <c r="ZV9" t="s">
        <v>6</v>
      </c>
      <c r="ZW9" t="s">
        <v>6</v>
      </c>
      <c r="ZX9" t="s">
        <v>6</v>
      </c>
      <c r="ZY9" t="s">
        <v>6</v>
      </c>
      <c r="ZZ9" t="s">
        <v>6</v>
      </c>
      <c r="AAA9" t="s">
        <v>6</v>
      </c>
      <c r="AAB9" t="s">
        <v>6</v>
      </c>
      <c r="AAC9" t="s">
        <v>6</v>
      </c>
      <c r="AAD9" t="s">
        <v>6</v>
      </c>
      <c r="AAE9" t="s">
        <v>6</v>
      </c>
      <c r="AAF9" t="s">
        <v>6</v>
      </c>
      <c r="AAG9" t="s">
        <v>6</v>
      </c>
      <c r="AAH9" t="s">
        <v>6</v>
      </c>
      <c r="AAI9" t="s">
        <v>6</v>
      </c>
      <c r="AAJ9" t="s">
        <v>6</v>
      </c>
      <c r="AAK9" t="s">
        <v>6</v>
      </c>
      <c r="AAL9" t="s">
        <v>6</v>
      </c>
      <c r="AAM9" t="s">
        <v>6</v>
      </c>
      <c r="AAN9" t="s">
        <v>6</v>
      </c>
      <c r="AAO9" t="s">
        <v>6</v>
      </c>
      <c r="AAP9" t="s">
        <v>6</v>
      </c>
    </row>
    <row r="10" spans="1:718" x14ac:dyDescent="0.3">
      <c r="A10" t="s">
        <v>11</v>
      </c>
      <c r="B10" t="s">
        <v>6</v>
      </c>
      <c r="C10" t="s">
        <v>6</v>
      </c>
      <c r="D10" t="s">
        <v>6</v>
      </c>
      <c r="E10" t="s">
        <v>6</v>
      </c>
      <c r="F10" t="s">
        <v>6</v>
      </c>
      <c r="G10" t="s">
        <v>6</v>
      </c>
      <c r="H10" t="s">
        <v>6</v>
      </c>
      <c r="I10" t="s">
        <v>6</v>
      </c>
      <c r="J10" t="s">
        <v>6</v>
      </c>
      <c r="K10" t="s">
        <v>6</v>
      </c>
      <c r="L10" t="s">
        <v>6</v>
      </c>
      <c r="M10" t="s">
        <v>6</v>
      </c>
      <c r="N10" t="s">
        <v>6</v>
      </c>
      <c r="O10" t="s">
        <v>6</v>
      </c>
      <c r="P10" t="s">
        <v>6</v>
      </c>
      <c r="Q10" t="s">
        <v>6</v>
      </c>
      <c r="R10" t="s">
        <v>6</v>
      </c>
      <c r="S10" t="s">
        <v>6</v>
      </c>
      <c r="T10" t="s">
        <v>6</v>
      </c>
      <c r="U10" t="s">
        <v>6</v>
      </c>
      <c r="V10" t="s">
        <v>6</v>
      </c>
      <c r="W10" t="s">
        <v>6</v>
      </c>
      <c r="X10" t="s">
        <v>6</v>
      </c>
      <c r="Y10" t="s">
        <v>6</v>
      </c>
      <c r="Z10" t="s">
        <v>6</v>
      </c>
      <c r="AA10" t="s">
        <v>6</v>
      </c>
      <c r="AB10" t="s">
        <v>6</v>
      </c>
      <c r="AC10" t="s">
        <v>6</v>
      </c>
      <c r="AD10" t="s">
        <v>6</v>
      </c>
      <c r="AE10" t="s">
        <v>6</v>
      </c>
      <c r="AF10" t="s">
        <v>6</v>
      </c>
      <c r="AG10" t="s">
        <v>6</v>
      </c>
      <c r="AH10" t="s">
        <v>6</v>
      </c>
      <c r="AI10" t="s">
        <v>6</v>
      </c>
      <c r="AJ10" t="s">
        <v>6</v>
      </c>
      <c r="AK10" t="s">
        <v>6</v>
      </c>
      <c r="AL10" t="s">
        <v>6</v>
      </c>
      <c r="AM10" t="s">
        <v>6</v>
      </c>
      <c r="AN10" t="s">
        <v>6</v>
      </c>
      <c r="AO10" t="s">
        <v>6</v>
      </c>
      <c r="AP10" t="s">
        <v>6</v>
      </c>
      <c r="AQ10" t="s">
        <v>6</v>
      </c>
      <c r="AR10" t="s">
        <v>6</v>
      </c>
      <c r="AS10" t="s">
        <v>6</v>
      </c>
      <c r="AT10" t="s">
        <v>6</v>
      </c>
      <c r="AU10" t="s">
        <v>6</v>
      </c>
      <c r="AV10" t="s">
        <v>6</v>
      </c>
      <c r="AW10" t="s">
        <v>6</v>
      </c>
      <c r="AX10" t="s">
        <v>6</v>
      </c>
      <c r="AY10" t="s">
        <v>6</v>
      </c>
      <c r="AZ10" t="s">
        <v>6</v>
      </c>
      <c r="BA10" t="s">
        <v>6</v>
      </c>
      <c r="BB10" t="s">
        <v>6</v>
      </c>
      <c r="BC10" t="s">
        <v>6</v>
      </c>
      <c r="BD10" t="s">
        <v>6</v>
      </c>
      <c r="BE10" t="s">
        <v>6</v>
      </c>
      <c r="BF10" t="s">
        <v>6</v>
      </c>
      <c r="BG10" t="s">
        <v>6</v>
      </c>
      <c r="BH10" t="s">
        <v>6</v>
      </c>
      <c r="BI10" t="s">
        <v>6</v>
      </c>
      <c r="BJ10" t="s">
        <v>6</v>
      </c>
      <c r="BK10" t="s">
        <v>6</v>
      </c>
      <c r="BL10" t="s">
        <v>6</v>
      </c>
      <c r="BM10" t="s">
        <v>6</v>
      </c>
      <c r="BN10" t="s">
        <v>6</v>
      </c>
      <c r="BO10" t="s">
        <v>6</v>
      </c>
      <c r="BP10" t="s">
        <v>6</v>
      </c>
      <c r="BQ10" t="s">
        <v>6</v>
      </c>
      <c r="BR10" t="s">
        <v>6</v>
      </c>
      <c r="BS10" t="s">
        <v>6</v>
      </c>
      <c r="BT10" t="s">
        <v>6</v>
      </c>
      <c r="BU10" t="s">
        <v>6</v>
      </c>
      <c r="BV10" t="s">
        <v>6</v>
      </c>
      <c r="BW10" t="s">
        <v>6</v>
      </c>
      <c r="BX10" t="s">
        <v>6</v>
      </c>
      <c r="BY10" t="s">
        <v>6</v>
      </c>
      <c r="BZ10" t="s">
        <v>6</v>
      </c>
      <c r="CA10" t="s">
        <v>6</v>
      </c>
      <c r="CB10" t="s">
        <v>6</v>
      </c>
      <c r="CC10" t="s">
        <v>6</v>
      </c>
      <c r="CD10" t="s">
        <v>6</v>
      </c>
      <c r="CE10" t="s">
        <v>6</v>
      </c>
      <c r="CF10" t="s">
        <v>6</v>
      </c>
      <c r="CG10" t="s">
        <v>6</v>
      </c>
      <c r="CH10" t="s">
        <v>6</v>
      </c>
      <c r="CI10" t="s">
        <v>6</v>
      </c>
      <c r="CJ10" t="s">
        <v>6</v>
      </c>
      <c r="CK10" t="s">
        <v>6</v>
      </c>
      <c r="CL10" t="s">
        <v>6</v>
      </c>
      <c r="CM10" t="s">
        <v>6</v>
      </c>
      <c r="CN10" t="s">
        <v>6</v>
      </c>
      <c r="CO10" t="s">
        <v>6</v>
      </c>
      <c r="CP10" t="s">
        <v>6</v>
      </c>
      <c r="CQ10" t="s">
        <v>6</v>
      </c>
      <c r="CR10" t="s">
        <v>6</v>
      </c>
      <c r="CS10" t="s">
        <v>6</v>
      </c>
      <c r="CT10" t="s">
        <v>6</v>
      </c>
      <c r="CU10" t="s">
        <v>6</v>
      </c>
      <c r="CV10" t="s">
        <v>6</v>
      </c>
      <c r="CW10" t="s">
        <v>6</v>
      </c>
      <c r="CX10" t="s">
        <v>6</v>
      </c>
      <c r="CY10" t="s">
        <v>6</v>
      </c>
      <c r="CZ10" t="s">
        <v>6</v>
      </c>
      <c r="DA10" t="s">
        <v>6</v>
      </c>
      <c r="DB10" t="s">
        <v>6</v>
      </c>
      <c r="DC10" t="s">
        <v>6</v>
      </c>
      <c r="DD10" t="s">
        <v>6</v>
      </c>
      <c r="DE10" t="s">
        <v>6</v>
      </c>
      <c r="DF10" t="s">
        <v>6</v>
      </c>
      <c r="DG10" t="s">
        <v>6</v>
      </c>
      <c r="DH10" t="s">
        <v>6</v>
      </c>
      <c r="DI10" t="s">
        <v>6</v>
      </c>
      <c r="DJ10" t="s">
        <v>6</v>
      </c>
      <c r="DK10" t="s">
        <v>6</v>
      </c>
      <c r="DL10" t="s">
        <v>6</v>
      </c>
      <c r="DM10" t="s">
        <v>6</v>
      </c>
      <c r="DN10" t="s">
        <v>6</v>
      </c>
      <c r="DO10" t="s">
        <v>6</v>
      </c>
      <c r="DP10" t="s">
        <v>6</v>
      </c>
      <c r="DQ10" t="s">
        <v>6</v>
      </c>
      <c r="DR10" t="s">
        <v>6</v>
      </c>
      <c r="DS10" t="s">
        <v>6</v>
      </c>
      <c r="DT10" t="s">
        <v>6</v>
      </c>
      <c r="DU10" t="s">
        <v>6</v>
      </c>
      <c r="DV10" t="s">
        <v>6</v>
      </c>
      <c r="DW10" t="s">
        <v>6</v>
      </c>
      <c r="DX10" t="s">
        <v>6</v>
      </c>
      <c r="DY10" t="s">
        <v>6</v>
      </c>
      <c r="DZ10" t="s">
        <v>6</v>
      </c>
      <c r="EA10" t="s">
        <v>6</v>
      </c>
      <c r="EB10" t="s">
        <v>6</v>
      </c>
      <c r="EC10" t="s">
        <v>6</v>
      </c>
      <c r="ED10" t="s">
        <v>6</v>
      </c>
      <c r="EE10" t="s">
        <v>6</v>
      </c>
      <c r="EF10" t="s">
        <v>6</v>
      </c>
      <c r="EG10" t="s">
        <v>6</v>
      </c>
      <c r="EH10" t="s">
        <v>6</v>
      </c>
      <c r="EI10" t="s">
        <v>6</v>
      </c>
      <c r="EJ10" t="s">
        <v>6</v>
      </c>
      <c r="EK10" t="s">
        <v>6</v>
      </c>
      <c r="EL10" t="s">
        <v>6</v>
      </c>
      <c r="EM10" t="s">
        <v>6</v>
      </c>
      <c r="EN10" t="s">
        <v>6</v>
      </c>
      <c r="EO10" t="s">
        <v>6</v>
      </c>
      <c r="EP10" t="s">
        <v>6</v>
      </c>
      <c r="EQ10" t="s">
        <v>6</v>
      </c>
      <c r="ER10" t="s">
        <v>6</v>
      </c>
      <c r="ES10" t="s">
        <v>6</v>
      </c>
      <c r="ET10" t="s">
        <v>6</v>
      </c>
      <c r="EU10" t="s">
        <v>6</v>
      </c>
      <c r="EV10" t="s">
        <v>6</v>
      </c>
      <c r="EW10" t="s">
        <v>6</v>
      </c>
      <c r="EX10" t="s">
        <v>6</v>
      </c>
      <c r="EY10" t="s">
        <v>6</v>
      </c>
      <c r="EZ10" t="s">
        <v>6</v>
      </c>
      <c r="FA10" t="s">
        <v>6</v>
      </c>
      <c r="FB10" t="s">
        <v>6</v>
      </c>
      <c r="FC10" t="s">
        <v>6</v>
      </c>
      <c r="FD10" t="s">
        <v>6</v>
      </c>
      <c r="FE10" t="s">
        <v>6</v>
      </c>
      <c r="FF10" t="s">
        <v>6</v>
      </c>
      <c r="FG10" t="s">
        <v>6</v>
      </c>
      <c r="FH10" t="s">
        <v>6</v>
      </c>
      <c r="FI10" t="s">
        <v>6</v>
      </c>
      <c r="FJ10" t="s">
        <v>6</v>
      </c>
      <c r="FK10" t="s">
        <v>6</v>
      </c>
      <c r="FL10" t="s">
        <v>6</v>
      </c>
      <c r="FM10" t="s">
        <v>6</v>
      </c>
      <c r="FN10" t="s">
        <v>6</v>
      </c>
      <c r="FO10" t="s">
        <v>6</v>
      </c>
      <c r="FP10" t="s">
        <v>6</v>
      </c>
      <c r="FQ10" t="s">
        <v>6</v>
      </c>
      <c r="FR10" t="s">
        <v>6</v>
      </c>
      <c r="FS10" t="s">
        <v>6</v>
      </c>
      <c r="FT10" t="s">
        <v>6</v>
      </c>
      <c r="FU10" t="s">
        <v>6</v>
      </c>
      <c r="FV10" t="s">
        <v>6</v>
      </c>
      <c r="FW10" t="s">
        <v>6</v>
      </c>
      <c r="FX10" t="s">
        <v>6</v>
      </c>
      <c r="FY10" t="s">
        <v>6</v>
      </c>
      <c r="FZ10" t="s">
        <v>6</v>
      </c>
      <c r="GA10" t="s">
        <v>6</v>
      </c>
      <c r="GB10" t="s">
        <v>6</v>
      </c>
      <c r="GC10" t="s">
        <v>6</v>
      </c>
      <c r="GD10" t="s">
        <v>6</v>
      </c>
      <c r="GE10" t="s">
        <v>6</v>
      </c>
      <c r="GF10" t="s">
        <v>6</v>
      </c>
      <c r="GG10" t="s">
        <v>6</v>
      </c>
      <c r="GH10" t="s">
        <v>6</v>
      </c>
      <c r="GI10" t="s">
        <v>6</v>
      </c>
      <c r="GJ10" t="s">
        <v>6</v>
      </c>
      <c r="GK10" t="s">
        <v>6</v>
      </c>
      <c r="GL10" t="s">
        <v>6</v>
      </c>
      <c r="GM10" t="s">
        <v>6</v>
      </c>
      <c r="GN10" t="s">
        <v>6</v>
      </c>
      <c r="GO10" t="s">
        <v>6</v>
      </c>
      <c r="GP10" t="s">
        <v>6</v>
      </c>
      <c r="GQ10" t="s">
        <v>6</v>
      </c>
      <c r="GR10" t="s">
        <v>6</v>
      </c>
      <c r="GS10" t="s">
        <v>6</v>
      </c>
      <c r="GT10" t="s">
        <v>6</v>
      </c>
      <c r="GU10" t="s">
        <v>6</v>
      </c>
      <c r="GV10" t="s">
        <v>6</v>
      </c>
      <c r="GW10" t="s">
        <v>6</v>
      </c>
      <c r="GX10" t="s">
        <v>6</v>
      </c>
      <c r="GY10" t="s">
        <v>6</v>
      </c>
      <c r="GZ10" t="s">
        <v>6</v>
      </c>
      <c r="HA10" t="s">
        <v>6</v>
      </c>
      <c r="HB10" t="s">
        <v>6</v>
      </c>
      <c r="HC10" t="s">
        <v>6</v>
      </c>
      <c r="HD10" t="s">
        <v>6</v>
      </c>
      <c r="HE10" t="s">
        <v>6</v>
      </c>
      <c r="HF10" t="s">
        <v>6</v>
      </c>
      <c r="HG10" t="s">
        <v>6</v>
      </c>
      <c r="HH10" t="s">
        <v>6</v>
      </c>
      <c r="HI10" t="s">
        <v>6</v>
      </c>
      <c r="HJ10" t="s">
        <v>6</v>
      </c>
      <c r="HK10" t="s">
        <v>6</v>
      </c>
      <c r="HL10" t="s">
        <v>6</v>
      </c>
      <c r="HM10" t="s">
        <v>6</v>
      </c>
      <c r="HN10" t="s">
        <v>6</v>
      </c>
      <c r="HO10" t="s">
        <v>6</v>
      </c>
      <c r="HP10" t="s">
        <v>6</v>
      </c>
      <c r="HQ10" t="s">
        <v>6</v>
      </c>
      <c r="HR10" t="s">
        <v>6</v>
      </c>
      <c r="HS10" t="s">
        <v>6</v>
      </c>
      <c r="HT10" t="s">
        <v>6</v>
      </c>
      <c r="HU10" t="s">
        <v>6</v>
      </c>
      <c r="HV10" t="s">
        <v>6</v>
      </c>
      <c r="HW10" t="s">
        <v>6</v>
      </c>
      <c r="HX10" t="s">
        <v>6</v>
      </c>
      <c r="HY10" t="s">
        <v>6</v>
      </c>
      <c r="HZ10" t="s">
        <v>6</v>
      </c>
      <c r="IA10" t="s">
        <v>6</v>
      </c>
      <c r="IB10" t="s">
        <v>6</v>
      </c>
      <c r="IC10" t="s">
        <v>6</v>
      </c>
      <c r="ID10" t="s">
        <v>6</v>
      </c>
      <c r="IE10" t="s">
        <v>6</v>
      </c>
      <c r="IF10" t="s">
        <v>6</v>
      </c>
      <c r="IG10" t="s">
        <v>6</v>
      </c>
      <c r="IH10" t="s">
        <v>6</v>
      </c>
      <c r="II10" t="s">
        <v>6</v>
      </c>
      <c r="IJ10" t="s">
        <v>6</v>
      </c>
      <c r="IK10" t="s">
        <v>6</v>
      </c>
      <c r="IL10" t="s">
        <v>6</v>
      </c>
      <c r="IM10" t="s">
        <v>6</v>
      </c>
      <c r="IN10" t="s">
        <v>6</v>
      </c>
      <c r="IO10" t="s">
        <v>6</v>
      </c>
      <c r="IP10" t="s">
        <v>6</v>
      </c>
      <c r="IQ10" t="s">
        <v>6</v>
      </c>
      <c r="IR10" t="s">
        <v>6</v>
      </c>
      <c r="IS10" t="s">
        <v>6</v>
      </c>
      <c r="IT10" t="s">
        <v>6</v>
      </c>
      <c r="IU10" t="s">
        <v>6</v>
      </c>
      <c r="IV10" t="s">
        <v>6</v>
      </c>
      <c r="IW10" t="s">
        <v>6</v>
      </c>
      <c r="IX10" t="s">
        <v>6</v>
      </c>
      <c r="IY10" t="s">
        <v>6</v>
      </c>
      <c r="IZ10" t="s">
        <v>6</v>
      </c>
      <c r="JA10" t="s">
        <v>6</v>
      </c>
      <c r="JB10" t="s">
        <v>6</v>
      </c>
      <c r="JC10" t="s">
        <v>6</v>
      </c>
      <c r="JD10" t="s">
        <v>6</v>
      </c>
      <c r="JE10" t="s">
        <v>6</v>
      </c>
      <c r="JF10" t="s">
        <v>6</v>
      </c>
      <c r="JG10" t="s">
        <v>6</v>
      </c>
      <c r="JH10" t="s">
        <v>6</v>
      </c>
      <c r="JI10" t="s">
        <v>6</v>
      </c>
      <c r="JJ10" t="s">
        <v>6</v>
      </c>
      <c r="JK10" t="s">
        <v>6</v>
      </c>
      <c r="JL10" t="s">
        <v>6</v>
      </c>
      <c r="JM10" t="s">
        <v>6</v>
      </c>
      <c r="JN10" t="s">
        <v>6</v>
      </c>
      <c r="JO10" t="s">
        <v>6</v>
      </c>
      <c r="JP10" t="s">
        <v>6</v>
      </c>
      <c r="JQ10" t="s">
        <v>6</v>
      </c>
      <c r="JR10" t="s">
        <v>6</v>
      </c>
      <c r="JS10" t="s">
        <v>6</v>
      </c>
      <c r="JT10" t="s">
        <v>6</v>
      </c>
      <c r="JU10" t="s">
        <v>6</v>
      </c>
      <c r="JV10" t="s">
        <v>6</v>
      </c>
      <c r="JW10" t="s">
        <v>6</v>
      </c>
      <c r="JX10" t="s">
        <v>6</v>
      </c>
      <c r="JY10" t="s">
        <v>6</v>
      </c>
      <c r="JZ10" t="s">
        <v>6</v>
      </c>
      <c r="KA10" t="s">
        <v>6</v>
      </c>
      <c r="KB10" t="s">
        <v>6</v>
      </c>
      <c r="KC10" t="s">
        <v>6</v>
      </c>
      <c r="KD10" t="s">
        <v>6</v>
      </c>
      <c r="KE10" t="s">
        <v>6</v>
      </c>
      <c r="KF10" t="s">
        <v>6</v>
      </c>
      <c r="KG10" t="s">
        <v>6</v>
      </c>
      <c r="KH10" t="s">
        <v>6</v>
      </c>
      <c r="KI10" t="s">
        <v>6</v>
      </c>
      <c r="KJ10" t="s">
        <v>6</v>
      </c>
      <c r="KK10" t="s">
        <v>6</v>
      </c>
      <c r="KL10" t="s">
        <v>6</v>
      </c>
      <c r="KM10" t="s">
        <v>6</v>
      </c>
      <c r="KN10" t="s">
        <v>6</v>
      </c>
      <c r="KO10" t="s">
        <v>6</v>
      </c>
      <c r="KP10" t="s">
        <v>6</v>
      </c>
      <c r="KQ10" t="s">
        <v>6</v>
      </c>
      <c r="KR10" t="s">
        <v>6</v>
      </c>
      <c r="KS10" t="s">
        <v>6</v>
      </c>
      <c r="KT10" t="s">
        <v>6</v>
      </c>
      <c r="KU10" t="s">
        <v>6</v>
      </c>
      <c r="KV10" t="s">
        <v>6</v>
      </c>
      <c r="KW10" t="s">
        <v>6</v>
      </c>
      <c r="KX10" t="s">
        <v>6</v>
      </c>
      <c r="KY10" t="s">
        <v>6</v>
      </c>
      <c r="KZ10" t="s">
        <v>6</v>
      </c>
      <c r="LA10" t="s">
        <v>6</v>
      </c>
      <c r="LB10" t="s">
        <v>6</v>
      </c>
      <c r="LC10" t="s">
        <v>6</v>
      </c>
      <c r="LD10" t="s">
        <v>6</v>
      </c>
      <c r="LE10" t="s">
        <v>6</v>
      </c>
      <c r="LF10" t="s">
        <v>6</v>
      </c>
      <c r="LG10" t="s">
        <v>6</v>
      </c>
      <c r="LH10" t="s">
        <v>6</v>
      </c>
      <c r="LI10" t="s">
        <v>6</v>
      </c>
      <c r="LJ10" t="s">
        <v>6</v>
      </c>
      <c r="LK10" t="s">
        <v>6</v>
      </c>
      <c r="LL10" t="s">
        <v>6</v>
      </c>
      <c r="LM10" t="s">
        <v>6</v>
      </c>
      <c r="LN10" t="s">
        <v>6</v>
      </c>
      <c r="LO10" t="s">
        <v>6</v>
      </c>
      <c r="LP10" t="s">
        <v>6</v>
      </c>
      <c r="LQ10" t="s">
        <v>6</v>
      </c>
      <c r="LR10" t="s">
        <v>6</v>
      </c>
      <c r="LS10" t="s">
        <v>6</v>
      </c>
      <c r="LT10" t="s">
        <v>6</v>
      </c>
      <c r="LU10" t="s">
        <v>6</v>
      </c>
      <c r="LV10" t="s">
        <v>6</v>
      </c>
      <c r="LW10" t="s">
        <v>6</v>
      </c>
      <c r="LX10" t="s">
        <v>6</v>
      </c>
      <c r="LY10" t="s">
        <v>6</v>
      </c>
      <c r="LZ10" t="s">
        <v>6</v>
      </c>
      <c r="MA10" t="s">
        <v>6</v>
      </c>
      <c r="MB10" t="s">
        <v>6</v>
      </c>
      <c r="MC10" t="s">
        <v>6</v>
      </c>
      <c r="MD10" t="s">
        <v>6</v>
      </c>
      <c r="ME10" t="s">
        <v>6</v>
      </c>
      <c r="MF10" t="s">
        <v>6</v>
      </c>
      <c r="MG10" t="s">
        <v>6</v>
      </c>
      <c r="MH10" t="s">
        <v>6</v>
      </c>
      <c r="MI10" t="s">
        <v>6</v>
      </c>
      <c r="MJ10" t="s">
        <v>6</v>
      </c>
      <c r="MK10" t="s">
        <v>6</v>
      </c>
      <c r="ML10" t="s">
        <v>6</v>
      </c>
      <c r="MM10" t="s">
        <v>6</v>
      </c>
      <c r="MN10" t="s">
        <v>6</v>
      </c>
      <c r="MO10" t="s">
        <v>6</v>
      </c>
      <c r="MP10" t="s">
        <v>6</v>
      </c>
      <c r="MQ10" t="s">
        <v>6</v>
      </c>
      <c r="MR10" t="s">
        <v>6</v>
      </c>
      <c r="MS10" t="s">
        <v>6</v>
      </c>
      <c r="MT10" t="s">
        <v>6</v>
      </c>
      <c r="MU10" t="s">
        <v>6</v>
      </c>
      <c r="MV10" t="s">
        <v>6</v>
      </c>
      <c r="MW10" t="s">
        <v>6</v>
      </c>
      <c r="MX10" t="s">
        <v>6</v>
      </c>
      <c r="MY10" t="s">
        <v>6</v>
      </c>
      <c r="MZ10" t="s">
        <v>6</v>
      </c>
      <c r="NA10" t="s">
        <v>6</v>
      </c>
      <c r="NB10" t="s">
        <v>6</v>
      </c>
      <c r="NC10" t="s">
        <v>6</v>
      </c>
      <c r="ND10" t="s">
        <v>6</v>
      </c>
      <c r="NE10" t="s">
        <v>6</v>
      </c>
      <c r="NF10" t="s">
        <v>6</v>
      </c>
      <c r="NG10" t="s">
        <v>6</v>
      </c>
      <c r="NH10" t="s">
        <v>6</v>
      </c>
      <c r="NI10" t="s">
        <v>6</v>
      </c>
      <c r="NJ10" t="s">
        <v>6</v>
      </c>
      <c r="NK10" t="s">
        <v>6</v>
      </c>
      <c r="NL10" t="s">
        <v>6</v>
      </c>
      <c r="NM10" t="s">
        <v>6</v>
      </c>
      <c r="NN10" t="s">
        <v>6</v>
      </c>
      <c r="NO10" t="s">
        <v>6</v>
      </c>
      <c r="NP10" t="s">
        <v>6</v>
      </c>
      <c r="NQ10" t="s">
        <v>6</v>
      </c>
      <c r="NR10" t="s">
        <v>6</v>
      </c>
      <c r="NS10" t="s">
        <v>6</v>
      </c>
      <c r="NT10" t="s">
        <v>6</v>
      </c>
      <c r="NU10" t="s">
        <v>6</v>
      </c>
      <c r="NV10" t="s">
        <v>6</v>
      </c>
      <c r="NW10" t="s">
        <v>6</v>
      </c>
      <c r="NX10" t="s">
        <v>6</v>
      </c>
      <c r="NY10" t="s">
        <v>6</v>
      </c>
      <c r="NZ10" t="s">
        <v>6</v>
      </c>
      <c r="OA10" t="s">
        <v>6</v>
      </c>
      <c r="OB10" t="s">
        <v>6</v>
      </c>
      <c r="OC10" t="s">
        <v>6</v>
      </c>
      <c r="OD10" t="s">
        <v>6</v>
      </c>
      <c r="OE10" t="s">
        <v>6</v>
      </c>
      <c r="OF10" t="s">
        <v>6</v>
      </c>
      <c r="OG10" t="s">
        <v>6</v>
      </c>
      <c r="OH10" t="s">
        <v>6</v>
      </c>
      <c r="OI10" t="s">
        <v>6</v>
      </c>
      <c r="OJ10" t="s">
        <v>6</v>
      </c>
      <c r="OK10" t="s">
        <v>6</v>
      </c>
      <c r="OL10" t="s">
        <v>6</v>
      </c>
      <c r="OM10" t="s">
        <v>6</v>
      </c>
      <c r="ON10" t="s">
        <v>6</v>
      </c>
      <c r="OO10" t="s">
        <v>6</v>
      </c>
      <c r="OP10" t="s">
        <v>6</v>
      </c>
      <c r="OQ10" t="s">
        <v>6</v>
      </c>
      <c r="OR10" t="s">
        <v>6</v>
      </c>
      <c r="OS10" t="s">
        <v>6</v>
      </c>
      <c r="OT10" t="s">
        <v>6</v>
      </c>
      <c r="OU10" t="s">
        <v>6</v>
      </c>
      <c r="OV10" t="s">
        <v>6</v>
      </c>
      <c r="OW10" t="s">
        <v>6</v>
      </c>
      <c r="OX10" t="s">
        <v>6</v>
      </c>
      <c r="OY10" t="s">
        <v>6</v>
      </c>
      <c r="OZ10" t="s">
        <v>6</v>
      </c>
      <c r="PA10" t="s">
        <v>6</v>
      </c>
      <c r="PB10" t="s">
        <v>6</v>
      </c>
      <c r="PC10" t="s">
        <v>6</v>
      </c>
      <c r="PD10" t="s">
        <v>6</v>
      </c>
      <c r="PE10" t="s">
        <v>6</v>
      </c>
      <c r="PF10" t="s">
        <v>6</v>
      </c>
      <c r="PG10" t="s">
        <v>6</v>
      </c>
      <c r="PH10" t="s">
        <v>6</v>
      </c>
      <c r="PI10" t="s">
        <v>6</v>
      </c>
      <c r="PJ10" t="s">
        <v>6</v>
      </c>
      <c r="PK10" t="s">
        <v>6</v>
      </c>
      <c r="PL10" t="s">
        <v>6</v>
      </c>
      <c r="PM10" t="s">
        <v>6</v>
      </c>
      <c r="PN10" t="s">
        <v>6</v>
      </c>
      <c r="PO10" t="s">
        <v>6</v>
      </c>
      <c r="PP10" t="s">
        <v>6</v>
      </c>
      <c r="PQ10" t="s">
        <v>6</v>
      </c>
      <c r="PR10" t="s">
        <v>6</v>
      </c>
      <c r="PS10" t="s">
        <v>6</v>
      </c>
      <c r="PT10" t="s">
        <v>6</v>
      </c>
      <c r="PU10" t="s">
        <v>6</v>
      </c>
      <c r="PV10" t="s">
        <v>6</v>
      </c>
      <c r="PW10" t="s">
        <v>6</v>
      </c>
      <c r="PX10" t="s">
        <v>6</v>
      </c>
      <c r="PY10" t="s">
        <v>6</v>
      </c>
      <c r="PZ10" t="s">
        <v>6</v>
      </c>
      <c r="QA10" t="s">
        <v>6</v>
      </c>
      <c r="QB10" t="s">
        <v>6</v>
      </c>
      <c r="QC10" t="s">
        <v>6</v>
      </c>
      <c r="QD10" t="s">
        <v>6</v>
      </c>
      <c r="QE10" t="s">
        <v>6</v>
      </c>
      <c r="QF10" t="s">
        <v>6</v>
      </c>
      <c r="QG10" t="s">
        <v>6</v>
      </c>
      <c r="QH10" t="s">
        <v>6</v>
      </c>
      <c r="QI10" t="s">
        <v>6</v>
      </c>
      <c r="QJ10" t="s">
        <v>6</v>
      </c>
      <c r="QK10" t="s">
        <v>6</v>
      </c>
      <c r="QL10" t="s">
        <v>6</v>
      </c>
      <c r="QM10" t="s">
        <v>6</v>
      </c>
      <c r="QN10" t="s">
        <v>6</v>
      </c>
      <c r="QO10" t="s">
        <v>6</v>
      </c>
      <c r="QP10" t="s">
        <v>6</v>
      </c>
      <c r="QQ10" t="s">
        <v>6</v>
      </c>
      <c r="QR10" t="s">
        <v>6</v>
      </c>
      <c r="QS10" t="s">
        <v>6</v>
      </c>
      <c r="QT10" t="s">
        <v>6</v>
      </c>
      <c r="QU10" t="s">
        <v>6</v>
      </c>
      <c r="QV10" t="s">
        <v>6</v>
      </c>
      <c r="QW10" t="s">
        <v>6</v>
      </c>
      <c r="QX10" t="s">
        <v>6</v>
      </c>
      <c r="QY10" t="s">
        <v>6</v>
      </c>
      <c r="QZ10" t="s">
        <v>6</v>
      </c>
      <c r="RA10" t="s">
        <v>6</v>
      </c>
      <c r="RB10" t="s">
        <v>6</v>
      </c>
      <c r="RC10" t="s">
        <v>6</v>
      </c>
      <c r="RD10" t="s">
        <v>6</v>
      </c>
      <c r="RE10" t="s">
        <v>6</v>
      </c>
      <c r="RF10" t="s">
        <v>6</v>
      </c>
      <c r="RG10" t="s">
        <v>6</v>
      </c>
      <c r="RH10" t="s">
        <v>6</v>
      </c>
      <c r="RI10" t="s">
        <v>6</v>
      </c>
      <c r="RJ10" t="s">
        <v>6</v>
      </c>
      <c r="RK10" t="s">
        <v>6</v>
      </c>
      <c r="RL10" t="s">
        <v>6</v>
      </c>
      <c r="RM10" t="s">
        <v>6</v>
      </c>
      <c r="RN10" t="s">
        <v>6</v>
      </c>
      <c r="RO10" t="s">
        <v>6</v>
      </c>
      <c r="RP10" t="s">
        <v>6</v>
      </c>
      <c r="RQ10" t="s">
        <v>6</v>
      </c>
      <c r="RR10" t="s">
        <v>6</v>
      </c>
      <c r="RS10" t="s">
        <v>6</v>
      </c>
      <c r="RT10" t="s">
        <v>6</v>
      </c>
      <c r="RU10" t="s">
        <v>6</v>
      </c>
      <c r="RV10" t="s">
        <v>6</v>
      </c>
      <c r="RW10" t="s">
        <v>6</v>
      </c>
      <c r="RX10" t="s">
        <v>6</v>
      </c>
      <c r="RY10" t="s">
        <v>6</v>
      </c>
      <c r="RZ10" t="s">
        <v>6</v>
      </c>
      <c r="SA10" t="s">
        <v>6</v>
      </c>
      <c r="SB10" t="s">
        <v>6</v>
      </c>
      <c r="SC10" t="s">
        <v>6</v>
      </c>
      <c r="SD10" t="s">
        <v>6</v>
      </c>
      <c r="SE10" t="s">
        <v>6</v>
      </c>
      <c r="SF10" t="s">
        <v>6</v>
      </c>
      <c r="SG10" t="s">
        <v>6</v>
      </c>
      <c r="SH10" t="s">
        <v>6</v>
      </c>
      <c r="SI10" t="s">
        <v>6</v>
      </c>
      <c r="SJ10" t="s">
        <v>6</v>
      </c>
      <c r="SK10" t="s">
        <v>6</v>
      </c>
      <c r="SL10" t="s">
        <v>6</v>
      </c>
      <c r="SM10" t="s">
        <v>6</v>
      </c>
      <c r="SN10" t="s">
        <v>6</v>
      </c>
      <c r="SO10" t="s">
        <v>6</v>
      </c>
      <c r="SP10" t="s">
        <v>6</v>
      </c>
      <c r="SQ10" t="s">
        <v>6</v>
      </c>
      <c r="SR10" t="s">
        <v>6</v>
      </c>
      <c r="SS10" t="s">
        <v>6</v>
      </c>
      <c r="ST10" t="s">
        <v>6</v>
      </c>
      <c r="SU10" t="s">
        <v>6</v>
      </c>
      <c r="SV10" t="s">
        <v>6</v>
      </c>
      <c r="SW10" t="s">
        <v>6</v>
      </c>
      <c r="SX10" t="s">
        <v>6</v>
      </c>
      <c r="SY10" t="s">
        <v>6</v>
      </c>
      <c r="SZ10" t="s">
        <v>6</v>
      </c>
      <c r="TA10" t="s">
        <v>6</v>
      </c>
      <c r="TB10" t="s">
        <v>6</v>
      </c>
      <c r="TC10" t="s">
        <v>6</v>
      </c>
      <c r="TD10" t="s">
        <v>6</v>
      </c>
      <c r="TE10" t="s">
        <v>6</v>
      </c>
      <c r="TF10" t="s">
        <v>6</v>
      </c>
      <c r="TG10" t="s">
        <v>6</v>
      </c>
      <c r="TH10" t="s">
        <v>6</v>
      </c>
      <c r="TI10" t="s">
        <v>6</v>
      </c>
      <c r="TJ10" t="s">
        <v>6</v>
      </c>
      <c r="TK10" t="s">
        <v>6</v>
      </c>
      <c r="TL10" t="s">
        <v>6</v>
      </c>
      <c r="TM10" t="s">
        <v>6</v>
      </c>
      <c r="TN10" t="s">
        <v>6</v>
      </c>
      <c r="TO10" t="s">
        <v>6</v>
      </c>
      <c r="TP10" t="s">
        <v>6</v>
      </c>
      <c r="TQ10" t="s">
        <v>6</v>
      </c>
      <c r="TR10" t="s">
        <v>6</v>
      </c>
      <c r="TS10" t="s">
        <v>6</v>
      </c>
      <c r="TT10" t="s">
        <v>6</v>
      </c>
      <c r="TU10" t="s">
        <v>6</v>
      </c>
      <c r="TV10" t="s">
        <v>6</v>
      </c>
      <c r="TW10" t="s">
        <v>6</v>
      </c>
      <c r="TX10" t="s">
        <v>6</v>
      </c>
      <c r="TY10" t="s">
        <v>6</v>
      </c>
      <c r="TZ10" t="s">
        <v>6</v>
      </c>
      <c r="UA10" t="s">
        <v>6</v>
      </c>
      <c r="UB10" t="s">
        <v>6</v>
      </c>
      <c r="UC10" t="s">
        <v>6</v>
      </c>
      <c r="UD10" t="s">
        <v>6</v>
      </c>
      <c r="UE10" t="s">
        <v>6</v>
      </c>
      <c r="UF10" t="s">
        <v>6</v>
      </c>
      <c r="UG10" t="s">
        <v>6</v>
      </c>
      <c r="UH10" t="s">
        <v>6</v>
      </c>
      <c r="UI10" t="s">
        <v>6</v>
      </c>
      <c r="UJ10" t="s">
        <v>6</v>
      </c>
      <c r="UK10" t="s">
        <v>6</v>
      </c>
      <c r="UL10" t="s">
        <v>6</v>
      </c>
      <c r="UM10" t="s">
        <v>6</v>
      </c>
      <c r="UN10" t="s">
        <v>6</v>
      </c>
      <c r="UO10" t="s">
        <v>6</v>
      </c>
      <c r="UP10" t="s">
        <v>6</v>
      </c>
      <c r="UQ10" t="s">
        <v>6</v>
      </c>
      <c r="UR10" t="s">
        <v>6</v>
      </c>
      <c r="US10" t="s">
        <v>6</v>
      </c>
      <c r="UT10" t="s">
        <v>6</v>
      </c>
      <c r="UU10" t="s">
        <v>6</v>
      </c>
      <c r="UV10" t="s">
        <v>6</v>
      </c>
      <c r="UW10" t="s">
        <v>6</v>
      </c>
      <c r="UX10" t="s">
        <v>6</v>
      </c>
      <c r="UY10" t="s">
        <v>6</v>
      </c>
      <c r="UZ10" t="s">
        <v>6</v>
      </c>
      <c r="VA10" t="s">
        <v>6</v>
      </c>
      <c r="VB10" t="s">
        <v>6</v>
      </c>
      <c r="VC10" t="s">
        <v>6</v>
      </c>
      <c r="VD10" t="s">
        <v>6</v>
      </c>
      <c r="VE10" t="s">
        <v>6</v>
      </c>
      <c r="VF10" t="s">
        <v>6</v>
      </c>
      <c r="VG10" t="s">
        <v>6</v>
      </c>
      <c r="VH10" t="s">
        <v>6</v>
      </c>
      <c r="VI10" t="s">
        <v>6</v>
      </c>
      <c r="VJ10" t="s">
        <v>6</v>
      </c>
      <c r="VK10" t="s">
        <v>6</v>
      </c>
      <c r="VL10" t="s">
        <v>6</v>
      </c>
      <c r="VM10" t="s">
        <v>6</v>
      </c>
      <c r="VN10" t="s">
        <v>6</v>
      </c>
      <c r="VO10" t="s">
        <v>6</v>
      </c>
      <c r="VP10" t="s">
        <v>6</v>
      </c>
      <c r="VQ10" t="s">
        <v>6</v>
      </c>
      <c r="VR10" t="s">
        <v>6</v>
      </c>
      <c r="VS10" t="s">
        <v>6</v>
      </c>
      <c r="VT10" t="s">
        <v>6</v>
      </c>
      <c r="VU10" t="s">
        <v>6</v>
      </c>
      <c r="VV10" t="s">
        <v>6</v>
      </c>
      <c r="VW10" t="s">
        <v>6</v>
      </c>
      <c r="VX10" t="s">
        <v>6</v>
      </c>
      <c r="VY10" t="s">
        <v>6</v>
      </c>
      <c r="VZ10" t="s">
        <v>6</v>
      </c>
      <c r="WA10" t="s">
        <v>6</v>
      </c>
      <c r="WB10" t="s">
        <v>6</v>
      </c>
      <c r="WC10" t="s">
        <v>6</v>
      </c>
      <c r="WD10" t="s">
        <v>6</v>
      </c>
      <c r="WE10" t="s">
        <v>6</v>
      </c>
      <c r="WF10" t="s">
        <v>6</v>
      </c>
      <c r="WG10" t="s">
        <v>6</v>
      </c>
      <c r="WH10" t="s">
        <v>6</v>
      </c>
      <c r="WI10" t="s">
        <v>6</v>
      </c>
      <c r="WJ10" t="s">
        <v>6</v>
      </c>
      <c r="WK10" t="s">
        <v>6</v>
      </c>
      <c r="WL10" t="s">
        <v>6</v>
      </c>
      <c r="WM10" t="s">
        <v>6</v>
      </c>
      <c r="WN10" t="s">
        <v>6</v>
      </c>
      <c r="WO10" t="s">
        <v>6</v>
      </c>
      <c r="WP10" t="s">
        <v>6</v>
      </c>
      <c r="WQ10" t="s">
        <v>6</v>
      </c>
      <c r="WR10" t="s">
        <v>6</v>
      </c>
      <c r="WS10" t="s">
        <v>6</v>
      </c>
      <c r="WT10" t="s">
        <v>6</v>
      </c>
      <c r="WU10" t="s">
        <v>6</v>
      </c>
      <c r="WV10" t="s">
        <v>6</v>
      </c>
      <c r="WW10" t="s">
        <v>6</v>
      </c>
      <c r="WX10" t="s">
        <v>6</v>
      </c>
      <c r="WY10" t="s">
        <v>6</v>
      </c>
      <c r="WZ10" t="s">
        <v>6</v>
      </c>
      <c r="XA10" t="s">
        <v>6</v>
      </c>
      <c r="XB10" t="s">
        <v>6</v>
      </c>
      <c r="XC10" t="s">
        <v>6</v>
      </c>
      <c r="XD10" t="s">
        <v>6</v>
      </c>
      <c r="XE10" t="s">
        <v>6</v>
      </c>
      <c r="XF10" t="s">
        <v>6</v>
      </c>
      <c r="XG10" t="s">
        <v>6</v>
      </c>
      <c r="XH10" t="s">
        <v>6</v>
      </c>
      <c r="XI10" t="s">
        <v>6</v>
      </c>
      <c r="XJ10" t="s">
        <v>6</v>
      </c>
      <c r="XK10" t="s">
        <v>6</v>
      </c>
      <c r="XL10" t="s">
        <v>6</v>
      </c>
      <c r="XM10" t="s">
        <v>6</v>
      </c>
      <c r="XN10" t="s">
        <v>6</v>
      </c>
      <c r="XO10" t="s">
        <v>6</v>
      </c>
      <c r="XP10" t="s">
        <v>6</v>
      </c>
      <c r="XQ10" t="s">
        <v>6</v>
      </c>
      <c r="XR10" t="s">
        <v>6</v>
      </c>
      <c r="XS10" t="s">
        <v>6</v>
      </c>
      <c r="XT10" t="s">
        <v>6</v>
      </c>
      <c r="XU10" t="s">
        <v>6</v>
      </c>
      <c r="XV10" t="s">
        <v>6</v>
      </c>
      <c r="XW10" t="s">
        <v>6</v>
      </c>
      <c r="XX10" t="s">
        <v>6</v>
      </c>
      <c r="XY10" t="s">
        <v>6</v>
      </c>
      <c r="XZ10" t="s">
        <v>6</v>
      </c>
      <c r="YA10" t="s">
        <v>6</v>
      </c>
      <c r="YB10" t="s">
        <v>6</v>
      </c>
      <c r="YC10" t="s">
        <v>6</v>
      </c>
      <c r="YD10" t="s">
        <v>6</v>
      </c>
      <c r="YE10" t="s">
        <v>6</v>
      </c>
      <c r="YF10" t="s">
        <v>6</v>
      </c>
      <c r="YG10" t="s">
        <v>6</v>
      </c>
      <c r="YH10" t="s">
        <v>6</v>
      </c>
      <c r="YI10" t="s">
        <v>6</v>
      </c>
      <c r="YJ10" t="s">
        <v>6</v>
      </c>
      <c r="YK10" t="s">
        <v>6</v>
      </c>
      <c r="YL10" t="s">
        <v>6</v>
      </c>
      <c r="YM10" t="s">
        <v>6</v>
      </c>
      <c r="YN10" t="s">
        <v>6</v>
      </c>
      <c r="YO10" t="s">
        <v>6</v>
      </c>
      <c r="YP10" t="s">
        <v>6</v>
      </c>
      <c r="YQ10" t="s">
        <v>6</v>
      </c>
      <c r="YR10" t="s">
        <v>6</v>
      </c>
      <c r="YS10" t="s">
        <v>6</v>
      </c>
      <c r="YT10" t="s">
        <v>6</v>
      </c>
      <c r="YU10" t="s">
        <v>6</v>
      </c>
      <c r="YV10" t="s">
        <v>6</v>
      </c>
      <c r="YW10" t="s">
        <v>6</v>
      </c>
      <c r="YX10" t="s">
        <v>6</v>
      </c>
      <c r="YY10" t="s">
        <v>6</v>
      </c>
      <c r="YZ10" t="s">
        <v>6</v>
      </c>
      <c r="ZA10" t="s">
        <v>6</v>
      </c>
      <c r="ZB10" t="s">
        <v>6</v>
      </c>
      <c r="ZC10" t="s">
        <v>6</v>
      </c>
      <c r="ZD10" t="s">
        <v>6</v>
      </c>
      <c r="ZE10" t="s">
        <v>6</v>
      </c>
      <c r="ZF10" t="s">
        <v>6</v>
      </c>
      <c r="ZG10" t="s">
        <v>6</v>
      </c>
      <c r="ZH10" t="s">
        <v>6</v>
      </c>
      <c r="ZI10" t="s">
        <v>6</v>
      </c>
      <c r="ZJ10" t="s">
        <v>6</v>
      </c>
      <c r="ZK10" t="s">
        <v>6</v>
      </c>
      <c r="ZL10" t="s">
        <v>6</v>
      </c>
      <c r="ZM10" t="s">
        <v>6</v>
      </c>
      <c r="ZN10" t="s">
        <v>6</v>
      </c>
      <c r="ZO10" t="s">
        <v>6</v>
      </c>
      <c r="ZP10" t="s">
        <v>6</v>
      </c>
      <c r="ZQ10" t="s">
        <v>6</v>
      </c>
      <c r="ZR10" t="s">
        <v>6</v>
      </c>
      <c r="ZS10" t="s">
        <v>6</v>
      </c>
      <c r="ZT10" t="s">
        <v>6</v>
      </c>
      <c r="ZU10" t="s">
        <v>6</v>
      </c>
      <c r="ZV10" t="s">
        <v>6</v>
      </c>
      <c r="ZW10" t="s">
        <v>6</v>
      </c>
      <c r="ZX10" t="s">
        <v>6</v>
      </c>
      <c r="ZY10" t="s">
        <v>6</v>
      </c>
      <c r="ZZ10" t="s">
        <v>6</v>
      </c>
      <c r="AAA10" t="s">
        <v>6</v>
      </c>
      <c r="AAB10" t="s">
        <v>6</v>
      </c>
      <c r="AAC10" t="s">
        <v>6</v>
      </c>
      <c r="AAD10" t="s">
        <v>6</v>
      </c>
      <c r="AAE10" t="s">
        <v>6</v>
      </c>
      <c r="AAF10" t="s">
        <v>6</v>
      </c>
      <c r="AAG10" t="s">
        <v>6</v>
      </c>
      <c r="AAH10" t="s">
        <v>6</v>
      </c>
      <c r="AAI10" t="s">
        <v>6</v>
      </c>
      <c r="AAJ10" t="s">
        <v>6</v>
      </c>
      <c r="AAK10" t="s">
        <v>6</v>
      </c>
      <c r="AAL10" t="s">
        <v>6</v>
      </c>
      <c r="AAM10" t="s">
        <v>6</v>
      </c>
      <c r="AAN10" t="s">
        <v>6</v>
      </c>
      <c r="AAO10" t="s">
        <v>6</v>
      </c>
      <c r="AAP10" t="s">
        <v>6</v>
      </c>
    </row>
    <row r="11" spans="1:718" x14ac:dyDescent="0.3">
      <c r="A11" t="s">
        <v>12</v>
      </c>
      <c r="B11" t="s">
        <v>6</v>
      </c>
      <c r="C11" t="s">
        <v>6</v>
      </c>
      <c r="D11" t="s">
        <v>6</v>
      </c>
      <c r="E11" t="s">
        <v>6</v>
      </c>
      <c r="F11" t="s">
        <v>6</v>
      </c>
      <c r="G11" t="s">
        <v>6</v>
      </c>
      <c r="H11" t="s">
        <v>6</v>
      </c>
      <c r="I11" t="s">
        <v>6</v>
      </c>
      <c r="J11" t="s">
        <v>6</v>
      </c>
      <c r="K11" t="s">
        <v>6</v>
      </c>
      <c r="L11" t="s">
        <v>6</v>
      </c>
      <c r="M11" t="s">
        <v>6</v>
      </c>
      <c r="N11" t="s">
        <v>6</v>
      </c>
      <c r="O11" t="s">
        <v>6</v>
      </c>
      <c r="P11" t="s">
        <v>6</v>
      </c>
      <c r="Q11" t="s">
        <v>6</v>
      </c>
      <c r="R11" t="s">
        <v>6</v>
      </c>
      <c r="S11" t="s">
        <v>6</v>
      </c>
      <c r="T11" t="s">
        <v>6</v>
      </c>
      <c r="U11" t="s">
        <v>6</v>
      </c>
      <c r="V11" t="s">
        <v>6</v>
      </c>
      <c r="W11" t="s">
        <v>6</v>
      </c>
      <c r="X11" t="s">
        <v>6</v>
      </c>
      <c r="Y11" t="s">
        <v>6</v>
      </c>
      <c r="Z11" t="s">
        <v>6</v>
      </c>
      <c r="AA11" t="s">
        <v>6</v>
      </c>
      <c r="AB11" t="s">
        <v>6</v>
      </c>
      <c r="AC11" t="s">
        <v>6</v>
      </c>
      <c r="AD11" t="s">
        <v>6</v>
      </c>
      <c r="AE11" t="s">
        <v>6</v>
      </c>
      <c r="AF11" t="s">
        <v>6</v>
      </c>
      <c r="AG11" t="s">
        <v>6</v>
      </c>
      <c r="AH11" t="s">
        <v>6</v>
      </c>
      <c r="AI11" t="s">
        <v>6</v>
      </c>
      <c r="AJ11" t="s">
        <v>6</v>
      </c>
      <c r="AK11" t="s">
        <v>6</v>
      </c>
      <c r="AL11" t="s">
        <v>6</v>
      </c>
      <c r="AM11" t="s">
        <v>6</v>
      </c>
      <c r="AN11" t="s">
        <v>6</v>
      </c>
      <c r="AO11" t="s">
        <v>6</v>
      </c>
      <c r="AP11" t="s">
        <v>6</v>
      </c>
      <c r="AQ11" t="s">
        <v>6</v>
      </c>
      <c r="AR11" t="s">
        <v>6</v>
      </c>
      <c r="AS11" t="s">
        <v>6</v>
      </c>
      <c r="AT11" t="s">
        <v>6</v>
      </c>
      <c r="AU11" t="s">
        <v>6</v>
      </c>
      <c r="AV11" t="s">
        <v>6</v>
      </c>
      <c r="AW11" t="s">
        <v>6</v>
      </c>
      <c r="AX11" t="s">
        <v>6</v>
      </c>
      <c r="AY11" t="s">
        <v>6</v>
      </c>
      <c r="AZ11" t="s">
        <v>6</v>
      </c>
      <c r="BA11" t="s">
        <v>6</v>
      </c>
      <c r="BB11" t="s">
        <v>6</v>
      </c>
      <c r="BC11" t="s">
        <v>6</v>
      </c>
      <c r="BD11" t="s">
        <v>6</v>
      </c>
      <c r="BE11" t="s">
        <v>6</v>
      </c>
      <c r="BF11" t="s">
        <v>6</v>
      </c>
      <c r="BG11" t="s">
        <v>6</v>
      </c>
      <c r="BH11" t="s">
        <v>6</v>
      </c>
      <c r="BI11" t="s">
        <v>6</v>
      </c>
      <c r="BJ11" t="s">
        <v>6</v>
      </c>
      <c r="BK11" t="s">
        <v>6</v>
      </c>
      <c r="BL11" t="s">
        <v>6</v>
      </c>
      <c r="BM11" t="s">
        <v>6</v>
      </c>
      <c r="BN11" t="s">
        <v>6</v>
      </c>
      <c r="BO11" t="s">
        <v>6</v>
      </c>
      <c r="BP11" t="s">
        <v>6</v>
      </c>
      <c r="BQ11" t="s">
        <v>6</v>
      </c>
      <c r="BR11" t="s">
        <v>6</v>
      </c>
      <c r="BS11" t="s">
        <v>6</v>
      </c>
      <c r="BT11" t="s">
        <v>6</v>
      </c>
      <c r="BU11" t="s">
        <v>6</v>
      </c>
      <c r="BV11" t="s">
        <v>6</v>
      </c>
      <c r="BW11" t="s">
        <v>6</v>
      </c>
      <c r="BX11" t="s">
        <v>6</v>
      </c>
      <c r="BY11" t="s">
        <v>6</v>
      </c>
      <c r="BZ11" t="s">
        <v>6</v>
      </c>
      <c r="CA11" t="s">
        <v>6</v>
      </c>
      <c r="CB11" t="s">
        <v>6</v>
      </c>
      <c r="CC11" t="s">
        <v>6</v>
      </c>
      <c r="CD11" t="s">
        <v>6</v>
      </c>
      <c r="CE11" t="s">
        <v>6</v>
      </c>
      <c r="CF11" t="s">
        <v>6</v>
      </c>
      <c r="CG11" t="s">
        <v>6</v>
      </c>
      <c r="CH11" t="s">
        <v>6</v>
      </c>
      <c r="CI11" t="s">
        <v>6</v>
      </c>
      <c r="CJ11" t="s">
        <v>6</v>
      </c>
      <c r="CK11" t="s">
        <v>6</v>
      </c>
      <c r="CL11" t="s">
        <v>6</v>
      </c>
      <c r="CM11" t="s">
        <v>6</v>
      </c>
      <c r="CN11" t="s">
        <v>6</v>
      </c>
      <c r="CO11" t="s">
        <v>6</v>
      </c>
      <c r="CP11" t="s">
        <v>6</v>
      </c>
      <c r="CQ11" t="s">
        <v>6</v>
      </c>
      <c r="CR11" t="s">
        <v>6</v>
      </c>
      <c r="CS11" t="s">
        <v>6</v>
      </c>
      <c r="CT11" t="s">
        <v>6</v>
      </c>
      <c r="CU11" t="s">
        <v>6</v>
      </c>
      <c r="CV11" t="s">
        <v>6</v>
      </c>
      <c r="CW11" t="s">
        <v>6</v>
      </c>
      <c r="CX11" t="s">
        <v>6</v>
      </c>
      <c r="CY11" t="s">
        <v>6</v>
      </c>
      <c r="CZ11" t="s">
        <v>6</v>
      </c>
      <c r="DA11" t="s">
        <v>6</v>
      </c>
      <c r="DB11" t="s">
        <v>6</v>
      </c>
      <c r="DC11" t="s">
        <v>6</v>
      </c>
      <c r="DD11" t="s">
        <v>6</v>
      </c>
      <c r="DE11" t="s">
        <v>6</v>
      </c>
      <c r="DF11" t="s">
        <v>6</v>
      </c>
      <c r="DG11" t="s">
        <v>6</v>
      </c>
      <c r="DH11" t="s">
        <v>6</v>
      </c>
      <c r="DI11" t="s">
        <v>6</v>
      </c>
      <c r="DJ11" t="s">
        <v>6</v>
      </c>
      <c r="DK11" t="s">
        <v>6</v>
      </c>
      <c r="DL11" t="s">
        <v>6</v>
      </c>
      <c r="DM11" t="s">
        <v>6</v>
      </c>
      <c r="DN11" t="s">
        <v>6</v>
      </c>
      <c r="DO11" t="s">
        <v>6</v>
      </c>
      <c r="DP11" t="s">
        <v>6</v>
      </c>
      <c r="DQ11" t="s">
        <v>6</v>
      </c>
      <c r="DR11" t="s">
        <v>6</v>
      </c>
      <c r="DS11" t="s">
        <v>6</v>
      </c>
      <c r="DT11" t="s">
        <v>6</v>
      </c>
      <c r="DU11" t="s">
        <v>6</v>
      </c>
      <c r="DV11" t="s">
        <v>6</v>
      </c>
      <c r="DW11" t="s">
        <v>6</v>
      </c>
      <c r="DX11" t="s">
        <v>6</v>
      </c>
      <c r="DY11" t="s">
        <v>6</v>
      </c>
      <c r="DZ11" t="s">
        <v>6</v>
      </c>
      <c r="EA11" t="s">
        <v>6</v>
      </c>
      <c r="EB11" t="s">
        <v>6</v>
      </c>
      <c r="EC11" t="s">
        <v>6</v>
      </c>
      <c r="ED11" t="s">
        <v>6</v>
      </c>
      <c r="EE11" t="s">
        <v>6</v>
      </c>
      <c r="EF11" t="s">
        <v>6</v>
      </c>
      <c r="EG11" t="s">
        <v>6</v>
      </c>
      <c r="EH11" t="s">
        <v>6</v>
      </c>
      <c r="EI11" t="s">
        <v>6</v>
      </c>
      <c r="EJ11" t="s">
        <v>6</v>
      </c>
      <c r="EK11" t="s">
        <v>6</v>
      </c>
      <c r="EL11" t="s">
        <v>6</v>
      </c>
      <c r="EM11" t="s">
        <v>6</v>
      </c>
      <c r="EN11" t="s">
        <v>6</v>
      </c>
      <c r="EO11" t="s">
        <v>6</v>
      </c>
      <c r="EP11" t="s">
        <v>6</v>
      </c>
      <c r="EQ11" t="s">
        <v>6</v>
      </c>
      <c r="ER11" t="s">
        <v>6</v>
      </c>
      <c r="ES11" t="s">
        <v>6</v>
      </c>
      <c r="ET11" t="s">
        <v>6</v>
      </c>
      <c r="EU11" t="s">
        <v>6</v>
      </c>
      <c r="EV11" t="s">
        <v>6</v>
      </c>
      <c r="EW11" t="s">
        <v>6</v>
      </c>
      <c r="EX11" t="s">
        <v>6</v>
      </c>
      <c r="EY11" t="s">
        <v>6</v>
      </c>
      <c r="EZ11" t="s">
        <v>6</v>
      </c>
      <c r="FA11" t="s">
        <v>6</v>
      </c>
      <c r="FB11" t="s">
        <v>6</v>
      </c>
      <c r="FC11" t="s">
        <v>6</v>
      </c>
      <c r="FD11" t="s">
        <v>6</v>
      </c>
      <c r="FE11" t="s">
        <v>6</v>
      </c>
      <c r="FF11" t="s">
        <v>6</v>
      </c>
      <c r="FG11" t="s">
        <v>6</v>
      </c>
      <c r="FH11" t="s">
        <v>6</v>
      </c>
      <c r="FI11" t="s">
        <v>6</v>
      </c>
      <c r="FJ11" t="s">
        <v>6</v>
      </c>
      <c r="FK11" t="s">
        <v>6</v>
      </c>
      <c r="FL11" t="s">
        <v>6</v>
      </c>
      <c r="FM11" t="s">
        <v>6</v>
      </c>
      <c r="FN11" t="s">
        <v>6</v>
      </c>
      <c r="FO11" t="s">
        <v>6</v>
      </c>
      <c r="FP11" t="s">
        <v>6</v>
      </c>
      <c r="FQ11" t="s">
        <v>6</v>
      </c>
      <c r="FR11" t="s">
        <v>6</v>
      </c>
      <c r="FS11" t="s">
        <v>6</v>
      </c>
      <c r="FT11" t="s">
        <v>6</v>
      </c>
      <c r="FU11" t="s">
        <v>6</v>
      </c>
      <c r="FV11" t="s">
        <v>6</v>
      </c>
      <c r="FW11" t="s">
        <v>6</v>
      </c>
      <c r="FX11" t="s">
        <v>6</v>
      </c>
      <c r="FY11" t="s">
        <v>6</v>
      </c>
      <c r="FZ11" t="s">
        <v>6</v>
      </c>
      <c r="GA11" t="s">
        <v>6</v>
      </c>
      <c r="GB11" t="s">
        <v>6</v>
      </c>
      <c r="GC11" t="s">
        <v>6</v>
      </c>
      <c r="GD11" t="s">
        <v>6</v>
      </c>
      <c r="GE11" t="s">
        <v>6</v>
      </c>
      <c r="GF11" t="s">
        <v>6</v>
      </c>
      <c r="GG11" t="s">
        <v>6</v>
      </c>
      <c r="GH11" t="s">
        <v>6</v>
      </c>
      <c r="GI11" t="s">
        <v>6</v>
      </c>
      <c r="GJ11" t="s">
        <v>6</v>
      </c>
      <c r="GK11" t="s">
        <v>6</v>
      </c>
      <c r="GL11" t="s">
        <v>6</v>
      </c>
      <c r="GM11" t="s">
        <v>6</v>
      </c>
      <c r="GN11" t="s">
        <v>6</v>
      </c>
      <c r="GO11" t="s">
        <v>6</v>
      </c>
      <c r="GP11" t="s">
        <v>6</v>
      </c>
      <c r="GQ11" t="s">
        <v>6</v>
      </c>
      <c r="GR11" t="s">
        <v>6</v>
      </c>
      <c r="GS11" t="s">
        <v>6</v>
      </c>
      <c r="GT11" t="s">
        <v>6</v>
      </c>
      <c r="GU11" t="s">
        <v>6</v>
      </c>
      <c r="GV11" t="s">
        <v>6</v>
      </c>
      <c r="GW11" t="s">
        <v>6</v>
      </c>
      <c r="GX11" t="s">
        <v>6</v>
      </c>
      <c r="GY11" t="s">
        <v>6</v>
      </c>
      <c r="GZ11" t="s">
        <v>6</v>
      </c>
      <c r="HA11" t="s">
        <v>6</v>
      </c>
      <c r="HB11" t="s">
        <v>6</v>
      </c>
      <c r="HC11" t="s">
        <v>6</v>
      </c>
      <c r="HD11" t="s">
        <v>6</v>
      </c>
      <c r="HE11" t="s">
        <v>6</v>
      </c>
      <c r="HF11" t="s">
        <v>6</v>
      </c>
      <c r="HG11" t="s">
        <v>6</v>
      </c>
      <c r="HH11" t="s">
        <v>6</v>
      </c>
      <c r="HI11" t="s">
        <v>6</v>
      </c>
      <c r="HJ11" t="s">
        <v>6</v>
      </c>
      <c r="HK11" t="s">
        <v>6</v>
      </c>
      <c r="HL11" t="s">
        <v>6</v>
      </c>
      <c r="HM11" t="s">
        <v>6</v>
      </c>
      <c r="HN11" t="s">
        <v>6</v>
      </c>
      <c r="HO11" t="s">
        <v>6</v>
      </c>
      <c r="HP11" t="s">
        <v>6</v>
      </c>
      <c r="HQ11" t="s">
        <v>6</v>
      </c>
      <c r="HR11" t="s">
        <v>6</v>
      </c>
      <c r="HS11" t="s">
        <v>6</v>
      </c>
      <c r="HT11" t="s">
        <v>6</v>
      </c>
      <c r="HU11" t="s">
        <v>6</v>
      </c>
      <c r="HV11" t="s">
        <v>6</v>
      </c>
      <c r="HW11" t="s">
        <v>6</v>
      </c>
      <c r="HX11" t="s">
        <v>6</v>
      </c>
      <c r="HY11" t="s">
        <v>6</v>
      </c>
      <c r="HZ11" t="s">
        <v>6</v>
      </c>
      <c r="IA11" t="s">
        <v>6</v>
      </c>
      <c r="IB11" t="s">
        <v>6</v>
      </c>
      <c r="IC11" t="s">
        <v>6</v>
      </c>
      <c r="ID11" t="s">
        <v>6</v>
      </c>
      <c r="IE11" t="s">
        <v>6</v>
      </c>
      <c r="IF11" t="s">
        <v>6</v>
      </c>
      <c r="IG11" t="s">
        <v>6</v>
      </c>
      <c r="IH11" t="s">
        <v>6</v>
      </c>
      <c r="II11" t="s">
        <v>6</v>
      </c>
      <c r="IJ11" t="s">
        <v>6</v>
      </c>
      <c r="IK11" t="s">
        <v>6</v>
      </c>
      <c r="IL11" t="s">
        <v>6</v>
      </c>
      <c r="IM11" t="s">
        <v>6</v>
      </c>
      <c r="IN11" t="s">
        <v>6</v>
      </c>
      <c r="IO11" t="s">
        <v>6</v>
      </c>
      <c r="IP11" t="s">
        <v>6</v>
      </c>
      <c r="IQ11" t="s">
        <v>6</v>
      </c>
      <c r="IR11" t="s">
        <v>6</v>
      </c>
      <c r="IS11" t="s">
        <v>6</v>
      </c>
      <c r="IT11" t="s">
        <v>6</v>
      </c>
      <c r="IU11" t="s">
        <v>6</v>
      </c>
      <c r="IV11" t="s">
        <v>6</v>
      </c>
      <c r="IW11" t="s">
        <v>6</v>
      </c>
      <c r="IX11" t="s">
        <v>6</v>
      </c>
      <c r="IY11" t="s">
        <v>6</v>
      </c>
      <c r="IZ11" t="s">
        <v>6</v>
      </c>
      <c r="JA11" t="s">
        <v>6</v>
      </c>
      <c r="JB11" t="s">
        <v>6</v>
      </c>
      <c r="JC11" t="s">
        <v>6</v>
      </c>
      <c r="JD11" t="s">
        <v>6</v>
      </c>
      <c r="JE11" t="s">
        <v>6</v>
      </c>
      <c r="JF11" t="s">
        <v>6</v>
      </c>
      <c r="JG11" t="s">
        <v>6</v>
      </c>
      <c r="JH11" t="s">
        <v>6</v>
      </c>
      <c r="JI11" t="s">
        <v>6</v>
      </c>
      <c r="JJ11" t="s">
        <v>6</v>
      </c>
      <c r="JK11" t="s">
        <v>6</v>
      </c>
      <c r="JL11" t="s">
        <v>6</v>
      </c>
      <c r="JM11" t="s">
        <v>6</v>
      </c>
      <c r="JN11" t="s">
        <v>6</v>
      </c>
      <c r="JO11" t="s">
        <v>6</v>
      </c>
      <c r="JP11" t="s">
        <v>6</v>
      </c>
      <c r="JQ11" t="s">
        <v>6</v>
      </c>
      <c r="JR11" t="s">
        <v>6</v>
      </c>
      <c r="JS11" t="s">
        <v>6</v>
      </c>
      <c r="JT11" t="s">
        <v>6</v>
      </c>
      <c r="JU11" t="s">
        <v>6</v>
      </c>
      <c r="JV11" t="s">
        <v>6</v>
      </c>
      <c r="JW11" t="s">
        <v>6</v>
      </c>
      <c r="JX11" t="s">
        <v>6</v>
      </c>
      <c r="JY11" t="s">
        <v>6</v>
      </c>
      <c r="JZ11" t="s">
        <v>6</v>
      </c>
      <c r="KA11" t="s">
        <v>6</v>
      </c>
      <c r="KB11" t="s">
        <v>6</v>
      </c>
      <c r="KC11" t="s">
        <v>6</v>
      </c>
      <c r="KD11" t="s">
        <v>6</v>
      </c>
      <c r="KE11" t="s">
        <v>6</v>
      </c>
      <c r="KF11" t="s">
        <v>6</v>
      </c>
      <c r="KG11" t="s">
        <v>6</v>
      </c>
      <c r="KH11" t="s">
        <v>6</v>
      </c>
      <c r="KI11" t="s">
        <v>6</v>
      </c>
      <c r="KJ11" t="s">
        <v>6</v>
      </c>
      <c r="KK11" t="s">
        <v>6</v>
      </c>
      <c r="KL11" t="s">
        <v>6</v>
      </c>
      <c r="KM11" t="s">
        <v>6</v>
      </c>
      <c r="KN11" t="s">
        <v>6</v>
      </c>
      <c r="KO11" t="s">
        <v>6</v>
      </c>
      <c r="KP11" t="s">
        <v>6</v>
      </c>
      <c r="KQ11" t="s">
        <v>6</v>
      </c>
      <c r="KR11" t="s">
        <v>6</v>
      </c>
      <c r="KS11" t="s">
        <v>6</v>
      </c>
      <c r="KT11" t="s">
        <v>6</v>
      </c>
      <c r="KU11" t="s">
        <v>6</v>
      </c>
      <c r="KV11" t="s">
        <v>6</v>
      </c>
      <c r="KW11" t="s">
        <v>6</v>
      </c>
      <c r="KX11" t="s">
        <v>6</v>
      </c>
      <c r="KY11" t="s">
        <v>6</v>
      </c>
      <c r="KZ11" t="s">
        <v>6</v>
      </c>
      <c r="LA11" t="s">
        <v>6</v>
      </c>
      <c r="LB11" t="s">
        <v>6</v>
      </c>
      <c r="LC11" t="s">
        <v>6</v>
      </c>
      <c r="LD11" t="s">
        <v>6</v>
      </c>
      <c r="LE11" t="s">
        <v>6</v>
      </c>
      <c r="LF11" t="s">
        <v>6</v>
      </c>
      <c r="LG11" t="s">
        <v>6</v>
      </c>
      <c r="LH11" t="s">
        <v>6</v>
      </c>
      <c r="LI11" t="s">
        <v>6</v>
      </c>
      <c r="LJ11" t="s">
        <v>6</v>
      </c>
      <c r="LK11" t="s">
        <v>6</v>
      </c>
      <c r="LL11" t="s">
        <v>6</v>
      </c>
      <c r="LM11" t="s">
        <v>6</v>
      </c>
      <c r="LN11" t="s">
        <v>6</v>
      </c>
      <c r="LO11" t="s">
        <v>6</v>
      </c>
      <c r="LP11" t="s">
        <v>6</v>
      </c>
      <c r="LQ11" t="s">
        <v>6</v>
      </c>
      <c r="LR11" t="s">
        <v>6</v>
      </c>
      <c r="LS11" t="s">
        <v>6</v>
      </c>
      <c r="LT11" t="s">
        <v>6</v>
      </c>
      <c r="LU11" t="s">
        <v>6</v>
      </c>
      <c r="LV11" t="s">
        <v>6</v>
      </c>
      <c r="LW11" t="s">
        <v>6</v>
      </c>
      <c r="LX11" t="s">
        <v>6</v>
      </c>
      <c r="LY11" t="s">
        <v>6</v>
      </c>
      <c r="LZ11" t="s">
        <v>6</v>
      </c>
      <c r="MA11" t="s">
        <v>6</v>
      </c>
      <c r="MB11" t="s">
        <v>6</v>
      </c>
      <c r="MC11" t="s">
        <v>6</v>
      </c>
      <c r="MD11" t="s">
        <v>6</v>
      </c>
      <c r="ME11" t="s">
        <v>6</v>
      </c>
      <c r="MF11" t="s">
        <v>6</v>
      </c>
      <c r="MG11" t="s">
        <v>6</v>
      </c>
      <c r="MH11" t="s">
        <v>6</v>
      </c>
      <c r="MI11" t="s">
        <v>6</v>
      </c>
      <c r="MJ11" t="s">
        <v>6</v>
      </c>
      <c r="MK11" t="s">
        <v>6</v>
      </c>
      <c r="ML11" t="s">
        <v>6</v>
      </c>
      <c r="MM11" t="s">
        <v>6</v>
      </c>
      <c r="MN11" t="s">
        <v>6</v>
      </c>
      <c r="MO11" t="s">
        <v>6</v>
      </c>
      <c r="MP11" t="s">
        <v>6</v>
      </c>
      <c r="MQ11" t="s">
        <v>6</v>
      </c>
      <c r="MR11" t="s">
        <v>6</v>
      </c>
      <c r="MS11" t="s">
        <v>6</v>
      </c>
      <c r="MT11" t="s">
        <v>6</v>
      </c>
      <c r="MU11" t="s">
        <v>6</v>
      </c>
      <c r="MV11" t="s">
        <v>6</v>
      </c>
      <c r="MW11" t="s">
        <v>6</v>
      </c>
      <c r="MX11" t="s">
        <v>6</v>
      </c>
      <c r="MY11" t="s">
        <v>6</v>
      </c>
      <c r="MZ11" t="s">
        <v>6</v>
      </c>
      <c r="NA11" t="s">
        <v>6</v>
      </c>
      <c r="NB11" t="s">
        <v>6</v>
      </c>
      <c r="NC11" t="s">
        <v>6</v>
      </c>
      <c r="ND11" t="s">
        <v>6</v>
      </c>
      <c r="NE11" t="s">
        <v>6</v>
      </c>
      <c r="NF11" t="s">
        <v>6</v>
      </c>
      <c r="NG11" t="s">
        <v>6</v>
      </c>
      <c r="NH11" t="s">
        <v>6</v>
      </c>
      <c r="NI11" t="s">
        <v>6</v>
      </c>
      <c r="NJ11" t="s">
        <v>6</v>
      </c>
      <c r="NK11" t="s">
        <v>6</v>
      </c>
      <c r="NL11" t="s">
        <v>6</v>
      </c>
      <c r="NM11" t="s">
        <v>6</v>
      </c>
      <c r="NN11" t="s">
        <v>6</v>
      </c>
      <c r="NO11" t="s">
        <v>6</v>
      </c>
      <c r="NP11" t="s">
        <v>6</v>
      </c>
      <c r="NQ11" t="s">
        <v>6</v>
      </c>
      <c r="NR11" t="s">
        <v>6</v>
      </c>
      <c r="NS11" t="s">
        <v>6</v>
      </c>
      <c r="NT11" t="s">
        <v>6</v>
      </c>
      <c r="NU11" t="s">
        <v>6</v>
      </c>
      <c r="NV11" t="s">
        <v>6</v>
      </c>
      <c r="NW11" t="s">
        <v>6</v>
      </c>
      <c r="NX11" t="s">
        <v>6</v>
      </c>
      <c r="NY11" t="s">
        <v>6</v>
      </c>
      <c r="NZ11" t="s">
        <v>6</v>
      </c>
      <c r="OA11" t="s">
        <v>6</v>
      </c>
      <c r="OB11" t="s">
        <v>6</v>
      </c>
      <c r="OC11" t="s">
        <v>6</v>
      </c>
      <c r="OD11" t="s">
        <v>6</v>
      </c>
      <c r="OE11" t="s">
        <v>6</v>
      </c>
      <c r="OF11" t="s">
        <v>6</v>
      </c>
      <c r="OG11" t="s">
        <v>6</v>
      </c>
      <c r="OH11" t="s">
        <v>6</v>
      </c>
      <c r="OI11" t="s">
        <v>6</v>
      </c>
      <c r="OJ11" t="s">
        <v>6</v>
      </c>
      <c r="OK11" t="s">
        <v>6</v>
      </c>
      <c r="OL11" t="s">
        <v>6</v>
      </c>
      <c r="OM11" t="s">
        <v>6</v>
      </c>
      <c r="ON11" t="s">
        <v>6</v>
      </c>
      <c r="OO11" t="s">
        <v>6</v>
      </c>
      <c r="OP11" t="s">
        <v>6</v>
      </c>
      <c r="OQ11" t="s">
        <v>6</v>
      </c>
      <c r="OR11" t="s">
        <v>6</v>
      </c>
      <c r="OS11" t="s">
        <v>6</v>
      </c>
      <c r="OT11" t="s">
        <v>6</v>
      </c>
      <c r="OU11" t="s">
        <v>6</v>
      </c>
      <c r="OV11" t="s">
        <v>6</v>
      </c>
      <c r="OW11" t="s">
        <v>6</v>
      </c>
      <c r="OX11" t="s">
        <v>6</v>
      </c>
      <c r="OY11" t="s">
        <v>6</v>
      </c>
      <c r="OZ11" t="s">
        <v>6</v>
      </c>
      <c r="PA11" t="s">
        <v>6</v>
      </c>
      <c r="PB11" t="s">
        <v>6</v>
      </c>
      <c r="PC11" t="s">
        <v>6</v>
      </c>
      <c r="PD11" t="s">
        <v>6</v>
      </c>
      <c r="PE11" t="s">
        <v>6</v>
      </c>
      <c r="PF11" t="s">
        <v>6</v>
      </c>
      <c r="PG11" t="s">
        <v>6</v>
      </c>
      <c r="PH11" t="s">
        <v>6</v>
      </c>
      <c r="PI11" t="s">
        <v>6</v>
      </c>
      <c r="PJ11" t="s">
        <v>6</v>
      </c>
      <c r="PK11" t="s">
        <v>6</v>
      </c>
      <c r="PL11" t="s">
        <v>6</v>
      </c>
      <c r="PM11" t="s">
        <v>6</v>
      </c>
      <c r="PN11" t="s">
        <v>6</v>
      </c>
      <c r="PO11" t="s">
        <v>6</v>
      </c>
      <c r="PP11" t="s">
        <v>6</v>
      </c>
      <c r="PQ11" t="s">
        <v>6</v>
      </c>
      <c r="PR11" t="s">
        <v>6</v>
      </c>
      <c r="PS11" t="s">
        <v>6</v>
      </c>
      <c r="PT11" t="s">
        <v>6</v>
      </c>
      <c r="PU11" t="s">
        <v>6</v>
      </c>
      <c r="PV11" t="s">
        <v>6</v>
      </c>
      <c r="PW11" t="s">
        <v>6</v>
      </c>
      <c r="PX11" t="s">
        <v>6</v>
      </c>
      <c r="PY11" t="s">
        <v>6</v>
      </c>
      <c r="PZ11" t="s">
        <v>6</v>
      </c>
      <c r="QA11" t="s">
        <v>6</v>
      </c>
      <c r="QB11" t="s">
        <v>6</v>
      </c>
      <c r="QC11" t="s">
        <v>6</v>
      </c>
      <c r="QD11" t="s">
        <v>6</v>
      </c>
      <c r="QE11" t="s">
        <v>6</v>
      </c>
      <c r="QF11" t="s">
        <v>6</v>
      </c>
      <c r="QG11" t="s">
        <v>6</v>
      </c>
      <c r="QH11" t="s">
        <v>6</v>
      </c>
      <c r="QI11" t="s">
        <v>6</v>
      </c>
      <c r="QJ11" t="s">
        <v>6</v>
      </c>
      <c r="QK11" t="s">
        <v>6</v>
      </c>
      <c r="QL11" t="s">
        <v>6</v>
      </c>
      <c r="QM11" t="s">
        <v>6</v>
      </c>
      <c r="QN11" t="s">
        <v>6</v>
      </c>
      <c r="QO11" t="s">
        <v>6</v>
      </c>
      <c r="QP11" t="s">
        <v>6</v>
      </c>
      <c r="QQ11" t="s">
        <v>6</v>
      </c>
      <c r="QR11" t="s">
        <v>6</v>
      </c>
      <c r="QS11" t="s">
        <v>6</v>
      </c>
      <c r="QT11" t="s">
        <v>6</v>
      </c>
      <c r="QU11" t="s">
        <v>6</v>
      </c>
      <c r="QV11" t="s">
        <v>6</v>
      </c>
      <c r="QW11" t="s">
        <v>6</v>
      </c>
      <c r="QX11" t="s">
        <v>6</v>
      </c>
      <c r="QY11" t="s">
        <v>6</v>
      </c>
      <c r="QZ11" t="s">
        <v>6</v>
      </c>
      <c r="RA11" t="s">
        <v>6</v>
      </c>
      <c r="RB11" t="s">
        <v>6</v>
      </c>
      <c r="RC11" t="s">
        <v>6</v>
      </c>
      <c r="RD11" t="s">
        <v>6</v>
      </c>
      <c r="RE11" t="s">
        <v>6</v>
      </c>
      <c r="RF11" t="s">
        <v>6</v>
      </c>
      <c r="RG11" t="s">
        <v>6</v>
      </c>
      <c r="RH11" t="s">
        <v>6</v>
      </c>
      <c r="RI11" t="s">
        <v>6</v>
      </c>
      <c r="RJ11" t="s">
        <v>6</v>
      </c>
      <c r="RK11" t="s">
        <v>6</v>
      </c>
      <c r="RL11" t="s">
        <v>6</v>
      </c>
      <c r="RM11" t="s">
        <v>6</v>
      </c>
      <c r="RN11" t="s">
        <v>6</v>
      </c>
      <c r="RO11" t="s">
        <v>6</v>
      </c>
      <c r="RP11" t="s">
        <v>6</v>
      </c>
      <c r="RQ11" t="s">
        <v>6</v>
      </c>
      <c r="RR11" t="s">
        <v>6</v>
      </c>
      <c r="RS11" t="s">
        <v>6</v>
      </c>
      <c r="RT11" t="s">
        <v>6</v>
      </c>
      <c r="RU11" t="s">
        <v>6</v>
      </c>
      <c r="RV11" t="s">
        <v>6</v>
      </c>
      <c r="RW11" t="s">
        <v>6</v>
      </c>
      <c r="RX11" t="s">
        <v>6</v>
      </c>
      <c r="RY11" t="s">
        <v>6</v>
      </c>
      <c r="RZ11" t="s">
        <v>6</v>
      </c>
      <c r="SA11" t="s">
        <v>6</v>
      </c>
      <c r="SB11" t="s">
        <v>6</v>
      </c>
      <c r="SC11" t="s">
        <v>6</v>
      </c>
      <c r="SD11" t="s">
        <v>6</v>
      </c>
      <c r="SE11" t="s">
        <v>6</v>
      </c>
      <c r="SF11" t="s">
        <v>6</v>
      </c>
      <c r="SG11" t="s">
        <v>6</v>
      </c>
      <c r="SH11" t="s">
        <v>6</v>
      </c>
      <c r="SI11" t="s">
        <v>6</v>
      </c>
      <c r="SJ11" t="s">
        <v>6</v>
      </c>
      <c r="SK11" t="s">
        <v>6</v>
      </c>
      <c r="SL11" t="s">
        <v>6</v>
      </c>
      <c r="SM11" t="s">
        <v>6</v>
      </c>
      <c r="SN11" t="s">
        <v>6</v>
      </c>
      <c r="SO11" t="s">
        <v>6</v>
      </c>
      <c r="SP11" t="s">
        <v>6</v>
      </c>
      <c r="SQ11" t="s">
        <v>6</v>
      </c>
      <c r="SR11" t="s">
        <v>6</v>
      </c>
      <c r="SS11" t="s">
        <v>6</v>
      </c>
      <c r="ST11" t="s">
        <v>6</v>
      </c>
      <c r="SU11" t="s">
        <v>6</v>
      </c>
      <c r="SV11" t="s">
        <v>6</v>
      </c>
      <c r="SW11" t="s">
        <v>6</v>
      </c>
      <c r="SX11" t="s">
        <v>6</v>
      </c>
      <c r="SY11" t="s">
        <v>6</v>
      </c>
      <c r="SZ11" t="s">
        <v>6</v>
      </c>
      <c r="TA11" t="s">
        <v>6</v>
      </c>
      <c r="TB11" t="s">
        <v>6</v>
      </c>
      <c r="TC11" t="s">
        <v>6</v>
      </c>
      <c r="TD11" t="s">
        <v>6</v>
      </c>
      <c r="TE11" t="s">
        <v>6</v>
      </c>
      <c r="TF11" t="s">
        <v>6</v>
      </c>
      <c r="TG11" t="s">
        <v>6</v>
      </c>
      <c r="TH11" t="s">
        <v>6</v>
      </c>
      <c r="TI11" t="s">
        <v>6</v>
      </c>
      <c r="TJ11" t="s">
        <v>6</v>
      </c>
      <c r="TK11" t="s">
        <v>6</v>
      </c>
      <c r="TL11" t="s">
        <v>6</v>
      </c>
      <c r="TM11" t="s">
        <v>6</v>
      </c>
      <c r="TN11" t="s">
        <v>6</v>
      </c>
      <c r="TO11" t="s">
        <v>6</v>
      </c>
      <c r="TP11" t="s">
        <v>6</v>
      </c>
      <c r="TQ11" t="s">
        <v>6</v>
      </c>
      <c r="TR11" t="s">
        <v>6</v>
      </c>
      <c r="TS11" t="s">
        <v>6</v>
      </c>
      <c r="TT11" t="s">
        <v>6</v>
      </c>
      <c r="TU11" t="s">
        <v>6</v>
      </c>
      <c r="TV11" t="s">
        <v>6</v>
      </c>
      <c r="TW11" t="s">
        <v>6</v>
      </c>
      <c r="TX11" t="s">
        <v>6</v>
      </c>
      <c r="TY11" t="s">
        <v>6</v>
      </c>
      <c r="TZ11" t="s">
        <v>6</v>
      </c>
      <c r="UA11" t="s">
        <v>6</v>
      </c>
      <c r="UB11" t="s">
        <v>6</v>
      </c>
      <c r="UC11" t="s">
        <v>6</v>
      </c>
      <c r="UD11" t="s">
        <v>6</v>
      </c>
      <c r="UE11" t="s">
        <v>6</v>
      </c>
      <c r="UF11" t="s">
        <v>6</v>
      </c>
      <c r="UG11" t="s">
        <v>6</v>
      </c>
      <c r="UH11" t="s">
        <v>6</v>
      </c>
      <c r="UI11" t="s">
        <v>6</v>
      </c>
      <c r="UJ11" t="s">
        <v>6</v>
      </c>
      <c r="UK11" t="s">
        <v>6</v>
      </c>
      <c r="UL11" t="s">
        <v>6</v>
      </c>
      <c r="UM11" t="s">
        <v>6</v>
      </c>
      <c r="UN11" t="s">
        <v>6</v>
      </c>
      <c r="UO11" t="s">
        <v>6</v>
      </c>
      <c r="UP11" t="s">
        <v>6</v>
      </c>
      <c r="UQ11" t="s">
        <v>6</v>
      </c>
      <c r="UR11" t="s">
        <v>6</v>
      </c>
      <c r="US11" t="s">
        <v>6</v>
      </c>
      <c r="UT11" t="s">
        <v>6</v>
      </c>
      <c r="UU11" t="s">
        <v>6</v>
      </c>
      <c r="UV11" t="s">
        <v>6</v>
      </c>
      <c r="UW11" t="s">
        <v>6</v>
      </c>
      <c r="UX11" t="s">
        <v>6</v>
      </c>
      <c r="UY11" t="s">
        <v>6</v>
      </c>
      <c r="UZ11" t="s">
        <v>6</v>
      </c>
      <c r="VA11" t="s">
        <v>6</v>
      </c>
      <c r="VB11" t="s">
        <v>6</v>
      </c>
      <c r="VC11" t="s">
        <v>6</v>
      </c>
      <c r="VD11" t="s">
        <v>6</v>
      </c>
      <c r="VE11" t="s">
        <v>6</v>
      </c>
      <c r="VF11" t="s">
        <v>6</v>
      </c>
      <c r="VG11" t="s">
        <v>6</v>
      </c>
      <c r="VH11" t="s">
        <v>6</v>
      </c>
      <c r="VI11" t="s">
        <v>6</v>
      </c>
      <c r="VJ11" t="s">
        <v>6</v>
      </c>
      <c r="VK11" t="s">
        <v>6</v>
      </c>
      <c r="VL11" t="s">
        <v>6</v>
      </c>
      <c r="VM11" t="s">
        <v>6</v>
      </c>
      <c r="VN11" t="s">
        <v>6</v>
      </c>
      <c r="VO11" t="s">
        <v>6</v>
      </c>
      <c r="VP11" t="s">
        <v>6</v>
      </c>
      <c r="VQ11" t="s">
        <v>6</v>
      </c>
      <c r="VR11" t="s">
        <v>6</v>
      </c>
      <c r="VS11" t="s">
        <v>6</v>
      </c>
      <c r="VT11" t="s">
        <v>6</v>
      </c>
      <c r="VU11" t="s">
        <v>6</v>
      </c>
      <c r="VV11" t="s">
        <v>6</v>
      </c>
      <c r="VW11" t="s">
        <v>6</v>
      </c>
      <c r="VX11" t="s">
        <v>6</v>
      </c>
      <c r="VY11" t="s">
        <v>6</v>
      </c>
      <c r="VZ11" t="s">
        <v>6</v>
      </c>
      <c r="WA11" t="s">
        <v>6</v>
      </c>
      <c r="WB11" t="s">
        <v>6</v>
      </c>
      <c r="WC11" t="s">
        <v>6</v>
      </c>
      <c r="WD11" t="s">
        <v>6</v>
      </c>
      <c r="WE11" t="s">
        <v>6</v>
      </c>
      <c r="WF11" t="s">
        <v>6</v>
      </c>
      <c r="WG11" t="s">
        <v>6</v>
      </c>
      <c r="WH11" t="s">
        <v>6</v>
      </c>
      <c r="WI11" t="s">
        <v>6</v>
      </c>
      <c r="WJ11" t="s">
        <v>6</v>
      </c>
      <c r="WK11" t="s">
        <v>6</v>
      </c>
      <c r="WL11" t="s">
        <v>6</v>
      </c>
      <c r="WM11" t="s">
        <v>6</v>
      </c>
      <c r="WN11" t="s">
        <v>6</v>
      </c>
      <c r="WO11" t="s">
        <v>6</v>
      </c>
      <c r="WP11" t="s">
        <v>6</v>
      </c>
      <c r="WQ11" t="s">
        <v>6</v>
      </c>
      <c r="WR11" t="s">
        <v>6</v>
      </c>
      <c r="WS11" t="s">
        <v>6</v>
      </c>
      <c r="WT11" t="s">
        <v>6</v>
      </c>
      <c r="WU11" t="s">
        <v>6</v>
      </c>
      <c r="WV11" t="s">
        <v>6</v>
      </c>
      <c r="WW11" t="s">
        <v>6</v>
      </c>
      <c r="WX11" t="s">
        <v>6</v>
      </c>
      <c r="WY11" t="s">
        <v>6</v>
      </c>
      <c r="WZ11" t="s">
        <v>6</v>
      </c>
      <c r="XA11" t="s">
        <v>6</v>
      </c>
      <c r="XB11" t="s">
        <v>6</v>
      </c>
      <c r="XC11" t="s">
        <v>6</v>
      </c>
      <c r="XD11" t="s">
        <v>6</v>
      </c>
      <c r="XE11" t="s">
        <v>6</v>
      </c>
      <c r="XF11" t="s">
        <v>6</v>
      </c>
      <c r="XG11" t="s">
        <v>6</v>
      </c>
      <c r="XH11" t="s">
        <v>6</v>
      </c>
      <c r="XI11" t="s">
        <v>6</v>
      </c>
      <c r="XJ11" t="s">
        <v>6</v>
      </c>
      <c r="XK11" t="s">
        <v>6</v>
      </c>
      <c r="XL11" t="s">
        <v>6</v>
      </c>
      <c r="XM11" t="s">
        <v>6</v>
      </c>
      <c r="XN11" t="s">
        <v>6</v>
      </c>
      <c r="XO11" t="s">
        <v>6</v>
      </c>
      <c r="XP11" t="s">
        <v>6</v>
      </c>
      <c r="XQ11" t="s">
        <v>6</v>
      </c>
      <c r="XR11" t="s">
        <v>6</v>
      </c>
      <c r="XS11" t="s">
        <v>6</v>
      </c>
      <c r="XT11" t="s">
        <v>6</v>
      </c>
      <c r="XU11" t="s">
        <v>6</v>
      </c>
      <c r="XV11" t="s">
        <v>6</v>
      </c>
      <c r="XW11" t="s">
        <v>6</v>
      </c>
      <c r="XX11" t="s">
        <v>6</v>
      </c>
      <c r="XY11" t="s">
        <v>6</v>
      </c>
      <c r="XZ11" t="s">
        <v>6</v>
      </c>
      <c r="YA11" t="s">
        <v>6</v>
      </c>
      <c r="YB11" t="s">
        <v>6</v>
      </c>
      <c r="YC11" t="s">
        <v>6</v>
      </c>
      <c r="YD11" t="s">
        <v>6</v>
      </c>
      <c r="YE11" t="s">
        <v>6</v>
      </c>
      <c r="YF11" t="s">
        <v>6</v>
      </c>
      <c r="YG11" t="s">
        <v>6</v>
      </c>
      <c r="YH11" t="s">
        <v>6</v>
      </c>
      <c r="YI11" t="s">
        <v>6</v>
      </c>
      <c r="YJ11" t="s">
        <v>6</v>
      </c>
      <c r="YK11" t="s">
        <v>6</v>
      </c>
      <c r="YL11" t="s">
        <v>6</v>
      </c>
      <c r="YM11" t="s">
        <v>6</v>
      </c>
      <c r="YN11" t="s">
        <v>6</v>
      </c>
      <c r="YO11" t="s">
        <v>6</v>
      </c>
      <c r="YP11" t="s">
        <v>6</v>
      </c>
      <c r="YQ11" t="s">
        <v>6</v>
      </c>
      <c r="YR11" t="s">
        <v>6</v>
      </c>
      <c r="YS11" t="s">
        <v>6</v>
      </c>
      <c r="YT11" t="s">
        <v>6</v>
      </c>
      <c r="YU11" t="s">
        <v>6</v>
      </c>
      <c r="YV11" t="s">
        <v>6</v>
      </c>
      <c r="YW11" t="s">
        <v>6</v>
      </c>
      <c r="YX11" t="s">
        <v>6</v>
      </c>
      <c r="YY11" t="s">
        <v>6</v>
      </c>
      <c r="YZ11" t="s">
        <v>6</v>
      </c>
      <c r="ZA11" t="s">
        <v>6</v>
      </c>
      <c r="ZB11" t="s">
        <v>6</v>
      </c>
      <c r="ZC11" t="s">
        <v>6</v>
      </c>
      <c r="ZD11" t="s">
        <v>6</v>
      </c>
      <c r="ZE11" t="s">
        <v>6</v>
      </c>
      <c r="ZF11" t="s">
        <v>6</v>
      </c>
      <c r="ZG11" t="s">
        <v>6</v>
      </c>
      <c r="ZH11" t="s">
        <v>6</v>
      </c>
      <c r="ZI11" t="s">
        <v>6</v>
      </c>
      <c r="ZJ11" t="s">
        <v>6</v>
      </c>
      <c r="ZK11" t="s">
        <v>6</v>
      </c>
      <c r="ZL11" t="s">
        <v>6</v>
      </c>
      <c r="ZM11" t="s">
        <v>6</v>
      </c>
      <c r="ZN11" t="s">
        <v>6</v>
      </c>
      <c r="ZO11" t="s">
        <v>6</v>
      </c>
      <c r="ZP11" t="s">
        <v>6</v>
      </c>
      <c r="ZQ11" t="s">
        <v>6</v>
      </c>
      <c r="ZR11" t="s">
        <v>6</v>
      </c>
      <c r="ZS11" t="s">
        <v>6</v>
      </c>
      <c r="ZT11" t="s">
        <v>6</v>
      </c>
      <c r="ZU11" t="s">
        <v>6</v>
      </c>
      <c r="ZV11" t="s">
        <v>6</v>
      </c>
      <c r="ZW11" t="s">
        <v>6</v>
      </c>
      <c r="ZX11" t="s">
        <v>6</v>
      </c>
      <c r="ZY11" t="s">
        <v>6</v>
      </c>
      <c r="ZZ11" t="s">
        <v>6</v>
      </c>
      <c r="AAA11" t="s">
        <v>6</v>
      </c>
      <c r="AAB11" t="s">
        <v>6</v>
      </c>
      <c r="AAC11" t="s">
        <v>6</v>
      </c>
      <c r="AAD11" t="s">
        <v>6</v>
      </c>
      <c r="AAE11" t="s">
        <v>6</v>
      </c>
      <c r="AAF11" t="s">
        <v>6</v>
      </c>
      <c r="AAG11" t="s">
        <v>6</v>
      </c>
      <c r="AAH11" t="s">
        <v>6</v>
      </c>
      <c r="AAI11" t="s">
        <v>6</v>
      </c>
      <c r="AAJ11" t="s">
        <v>6</v>
      </c>
      <c r="AAK11" t="s">
        <v>6</v>
      </c>
      <c r="AAL11" t="s">
        <v>6</v>
      </c>
      <c r="AAM11" t="s">
        <v>6</v>
      </c>
      <c r="AAN11" t="s">
        <v>6</v>
      </c>
      <c r="AAO11" t="s">
        <v>6</v>
      </c>
      <c r="AAP11" t="s">
        <v>6</v>
      </c>
    </row>
    <row r="12" spans="1:718" x14ac:dyDescent="0.3">
      <c r="A12" t="s">
        <v>13</v>
      </c>
      <c r="B12" t="s">
        <v>6</v>
      </c>
      <c r="C12" t="s">
        <v>6</v>
      </c>
      <c r="D12" t="s">
        <v>6</v>
      </c>
      <c r="E12" t="s">
        <v>6</v>
      </c>
      <c r="F12" t="s">
        <v>6</v>
      </c>
      <c r="G12" t="s">
        <v>6</v>
      </c>
      <c r="H12" t="s">
        <v>6</v>
      </c>
      <c r="I12" t="s">
        <v>6</v>
      </c>
      <c r="J12" t="s">
        <v>6</v>
      </c>
      <c r="K12" t="s">
        <v>6</v>
      </c>
      <c r="L12" t="s">
        <v>6</v>
      </c>
      <c r="M12" t="s">
        <v>6</v>
      </c>
      <c r="N12" t="s">
        <v>6</v>
      </c>
      <c r="O12" t="s">
        <v>6</v>
      </c>
      <c r="P12" t="s">
        <v>6</v>
      </c>
      <c r="Q12" t="s">
        <v>6</v>
      </c>
      <c r="R12" t="s">
        <v>6</v>
      </c>
      <c r="S12" t="s">
        <v>6</v>
      </c>
      <c r="T12" t="s">
        <v>6</v>
      </c>
      <c r="U12" t="s">
        <v>6</v>
      </c>
      <c r="V12" t="s">
        <v>6</v>
      </c>
      <c r="W12" t="s">
        <v>6</v>
      </c>
      <c r="X12" t="s">
        <v>6</v>
      </c>
      <c r="Y12" t="s">
        <v>6</v>
      </c>
      <c r="Z12" t="s">
        <v>6</v>
      </c>
      <c r="AA12" t="s">
        <v>6</v>
      </c>
      <c r="AB12" t="s">
        <v>6</v>
      </c>
      <c r="AC12" t="s">
        <v>6</v>
      </c>
      <c r="AD12" t="s">
        <v>6</v>
      </c>
      <c r="AE12" t="s">
        <v>6</v>
      </c>
      <c r="AF12" t="s">
        <v>6</v>
      </c>
      <c r="AG12" t="s">
        <v>6</v>
      </c>
      <c r="AH12" t="s">
        <v>6</v>
      </c>
      <c r="AI12" t="s">
        <v>6</v>
      </c>
      <c r="AJ12" t="s">
        <v>6</v>
      </c>
      <c r="AK12" t="s">
        <v>6</v>
      </c>
      <c r="AL12" t="s">
        <v>6</v>
      </c>
      <c r="AM12" t="s">
        <v>6</v>
      </c>
      <c r="AN12" t="s">
        <v>6</v>
      </c>
      <c r="AO12" t="s">
        <v>6</v>
      </c>
      <c r="AP12" t="s">
        <v>6</v>
      </c>
      <c r="AQ12" t="s">
        <v>6</v>
      </c>
      <c r="AR12" t="s">
        <v>6</v>
      </c>
      <c r="AS12" t="s">
        <v>6</v>
      </c>
      <c r="AT12" t="s">
        <v>6</v>
      </c>
      <c r="AU12" t="s">
        <v>6</v>
      </c>
      <c r="AV12" t="s">
        <v>6</v>
      </c>
      <c r="AW12" t="s">
        <v>6</v>
      </c>
      <c r="AX12" t="s">
        <v>6</v>
      </c>
      <c r="AY12" t="s">
        <v>6</v>
      </c>
      <c r="AZ12" t="s">
        <v>6</v>
      </c>
      <c r="BA12" t="s">
        <v>6</v>
      </c>
      <c r="BB12" t="s">
        <v>6</v>
      </c>
      <c r="BC12" t="s">
        <v>6</v>
      </c>
      <c r="BD12" t="s">
        <v>6</v>
      </c>
      <c r="BE12" t="s">
        <v>6</v>
      </c>
      <c r="BF12" t="s">
        <v>6</v>
      </c>
      <c r="BG12" t="s">
        <v>6</v>
      </c>
      <c r="BH12" t="s">
        <v>6</v>
      </c>
      <c r="BI12" t="s">
        <v>6</v>
      </c>
      <c r="BJ12" t="s">
        <v>6</v>
      </c>
      <c r="BK12" t="s">
        <v>6</v>
      </c>
      <c r="BL12" t="s">
        <v>6</v>
      </c>
      <c r="BM12" t="s">
        <v>6</v>
      </c>
      <c r="BN12" t="s">
        <v>6</v>
      </c>
      <c r="BO12" t="s">
        <v>6</v>
      </c>
      <c r="BP12" t="s">
        <v>6</v>
      </c>
      <c r="BQ12" t="s">
        <v>6</v>
      </c>
      <c r="BR12" t="s">
        <v>6</v>
      </c>
      <c r="BS12" t="s">
        <v>6</v>
      </c>
      <c r="BT12" t="s">
        <v>6</v>
      </c>
      <c r="BU12" t="s">
        <v>6</v>
      </c>
      <c r="BV12" t="s">
        <v>6</v>
      </c>
      <c r="BW12" t="s">
        <v>6</v>
      </c>
      <c r="BX12" t="s">
        <v>6</v>
      </c>
      <c r="BY12" t="s">
        <v>6</v>
      </c>
      <c r="BZ12" t="s">
        <v>6</v>
      </c>
      <c r="CA12" t="s">
        <v>6</v>
      </c>
      <c r="CB12" t="s">
        <v>6</v>
      </c>
      <c r="CC12" t="s">
        <v>6</v>
      </c>
      <c r="CD12" t="s">
        <v>6</v>
      </c>
      <c r="CE12" t="s">
        <v>6</v>
      </c>
      <c r="CF12" t="s">
        <v>6</v>
      </c>
      <c r="CG12" t="s">
        <v>6</v>
      </c>
      <c r="CH12" t="s">
        <v>6</v>
      </c>
      <c r="CI12" t="s">
        <v>6</v>
      </c>
      <c r="CJ12" t="s">
        <v>6</v>
      </c>
      <c r="CK12" t="s">
        <v>6</v>
      </c>
      <c r="CL12" t="s">
        <v>6</v>
      </c>
      <c r="CM12" t="s">
        <v>6</v>
      </c>
      <c r="CN12" t="s">
        <v>6</v>
      </c>
      <c r="CO12" t="s">
        <v>6</v>
      </c>
      <c r="CP12" t="s">
        <v>6</v>
      </c>
      <c r="CQ12" t="s">
        <v>6</v>
      </c>
      <c r="CR12" t="s">
        <v>6</v>
      </c>
      <c r="CS12" t="s">
        <v>6</v>
      </c>
      <c r="CT12" t="s">
        <v>6</v>
      </c>
      <c r="CU12" t="s">
        <v>6</v>
      </c>
      <c r="CV12" t="s">
        <v>6</v>
      </c>
      <c r="CW12" t="s">
        <v>6</v>
      </c>
      <c r="CX12" t="s">
        <v>6</v>
      </c>
      <c r="CY12" t="s">
        <v>6</v>
      </c>
      <c r="CZ12" t="s">
        <v>6</v>
      </c>
      <c r="DA12" t="s">
        <v>6</v>
      </c>
      <c r="DB12" t="s">
        <v>6</v>
      </c>
      <c r="DC12" t="s">
        <v>6</v>
      </c>
      <c r="DD12" t="s">
        <v>6</v>
      </c>
      <c r="DE12" t="s">
        <v>6</v>
      </c>
      <c r="DF12" t="s">
        <v>6</v>
      </c>
      <c r="DG12" t="s">
        <v>6</v>
      </c>
      <c r="DH12" t="s">
        <v>6</v>
      </c>
      <c r="DI12" t="s">
        <v>6</v>
      </c>
      <c r="DJ12" t="s">
        <v>6</v>
      </c>
      <c r="DK12" t="s">
        <v>6</v>
      </c>
      <c r="DL12" t="s">
        <v>6</v>
      </c>
      <c r="DM12" t="s">
        <v>6</v>
      </c>
      <c r="DN12" t="s">
        <v>6</v>
      </c>
      <c r="DO12" t="s">
        <v>6</v>
      </c>
      <c r="DP12" t="s">
        <v>6</v>
      </c>
      <c r="DQ12" t="s">
        <v>6</v>
      </c>
      <c r="DR12" t="s">
        <v>6</v>
      </c>
      <c r="DS12" t="s">
        <v>6</v>
      </c>
      <c r="DT12" t="s">
        <v>6</v>
      </c>
      <c r="DU12" t="s">
        <v>6</v>
      </c>
      <c r="DV12" t="s">
        <v>6</v>
      </c>
      <c r="DW12" t="s">
        <v>6</v>
      </c>
      <c r="DX12" t="s">
        <v>6</v>
      </c>
      <c r="DY12" t="s">
        <v>6</v>
      </c>
      <c r="DZ12" t="s">
        <v>6</v>
      </c>
      <c r="EA12" t="s">
        <v>6</v>
      </c>
      <c r="EB12" t="s">
        <v>6</v>
      </c>
      <c r="EC12" t="s">
        <v>6</v>
      </c>
      <c r="ED12" t="s">
        <v>6</v>
      </c>
      <c r="EE12" t="s">
        <v>6</v>
      </c>
      <c r="EF12" t="s">
        <v>6</v>
      </c>
      <c r="EG12" t="s">
        <v>6</v>
      </c>
      <c r="EH12" t="s">
        <v>6</v>
      </c>
      <c r="EI12" t="s">
        <v>6</v>
      </c>
      <c r="EJ12" t="s">
        <v>6</v>
      </c>
      <c r="EK12" t="s">
        <v>6</v>
      </c>
      <c r="EL12" t="s">
        <v>6</v>
      </c>
      <c r="EM12" t="s">
        <v>6</v>
      </c>
      <c r="EN12" t="s">
        <v>6</v>
      </c>
      <c r="EO12" t="s">
        <v>6</v>
      </c>
      <c r="EP12" t="s">
        <v>6</v>
      </c>
      <c r="EQ12" t="s">
        <v>6</v>
      </c>
      <c r="ER12" t="s">
        <v>6</v>
      </c>
      <c r="ES12" t="s">
        <v>6</v>
      </c>
      <c r="ET12" t="s">
        <v>6</v>
      </c>
      <c r="EU12" t="s">
        <v>6</v>
      </c>
      <c r="EV12" t="s">
        <v>6</v>
      </c>
      <c r="EW12" t="s">
        <v>6</v>
      </c>
      <c r="EX12" t="s">
        <v>6</v>
      </c>
      <c r="EY12" t="s">
        <v>6</v>
      </c>
      <c r="EZ12" t="s">
        <v>6</v>
      </c>
      <c r="FA12" t="s">
        <v>6</v>
      </c>
      <c r="FB12" t="s">
        <v>6</v>
      </c>
      <c r="FC12" t="s">
        <v>6</v>
      </c>
      <c r="FD12" t="s">
        <v>6</v>
      </c>
      <c r="FE12" t="s">
        <v>6</v>
      </c>
      <c r="FF12" t="s">
        <v>6</v>
      </c>
      <c r="FG12" t="s">
        <v>6</v>
      </c>
      <c r="FH12" t="s">
        <v>6</v>
      </c>
      <c r="FI12" t="s">
        <v>6</v>
      </c>
      <c r="FJ12" t="s">
        <v>6</v>
      </c>
      <c r="FK12" t="s">
        <v>6</v>
      </c>
      <c r="FL12" t="s">
        <v>6</v>
      </c>
      <c r="FM12" t="s">
        <v>6</v>
      </c>
      <c r="FN12" t="s">
        <v>6</v>
      </c>
      <c r="FO12" t="s">
        <v>6</v>
      </c>
      <c r="FP12" t="s">
        <v>6</v>
      </c>
      <c r="FQ12" t="s">
        <v>6</v>
      </c>
      <c r="FR12" t="s">
        <v>6</v>
      </c>
      <c r="FS12" t="s">
        <v>6</v>
      </c>
      <c r="FT12" t="s">
        <v>6</v>
      </c>
      <c r="FU12" t="s">
        <v>6</v>
      </c>
      <c r="FV12" t="s">
        <v>6</v>
      </c>
      <c r="FW12" t="s">
        <v>6</v>
      </c>
      <c r="FX12" t="s">
        <v>6</v>
      </c>
      <c r="FY12" t="s">
        <v>6</v>
      </c>
      <c r="FZ12" t="s">
        <v>6</v>
      </c>
      <c r="GA12" t="s">
        <v>6</v>
      </c>
      <c r="GB12" t="s">
        <v>6</v>
      </c>
      <c r="GC12" t="s">
        <v>6</v>
      </c>
      <c r="GD12" t="s">
        <v>6</v>
      </c>
      <c r="GE12" t="s">
        <v>6</v>
      </c>
      <c r="GF12" t="s">
        <v>6</v>
      </c>
      <c r="GG12" t="s">
        <v>6</v>
      </c>
      <c r="GH12" t="s">
        <v>6</v>
      </c>
      <c r="GI12" t="s">
        <v>6</v>
      </c>
      <c r="GJ12" t="s">
        <v>6</v>
      </c>
      <c r="GK12" t="s">
        <v>6</v>
      </c>
      <c r="GL12" t="s">
        <v>6</v>
      </c>
      <c r="GM12" t="s">
        <v>6</v>
      </c>
      <c r="GN12" t="s">
        <v>6</v>
      </c>
      <c r="GO12" t="s">
        <v>6</v>
      </c>
      <c r="GP12" t="s">
        <v>6</v>
      </c>
      <c r="GQ12" t="s">
        <v>6</v>
      </c>
      <c r="GR12" t="s">
        <v>6</v>
      </c>
      <c r="GS12" t="s">
        <v>6</v>
      </c>
      <c r="GT12" t="s">
        <v>6</v>
      </c>
      <c r="GU12" t="s">
        <v>6</v>
      </c>
      <c r="GV12" t="s">
        <v>6</v>
      </c>
      <c r="GW12" t="s">
        <v>6</v>
      </c>
      <c r="GX12" t="s">
        <v>6</v>
      </c>
      <c r="GY12" t="s">
        <v>6</v>
      </c>
      <c r="GZ12" t="s">
        <v>6</v>
      </c>
      <c r="HA12" t="s">
        <v>6</v>
      </c>
      <c r="HB12" t="s">
        <v>6</v>
      </c>
      <c r="HC12" t="s">
        <v>6</v>
      </c>
      <c r="HD12" t="s">
        <v>6</v>
      </c>
      <c r="HE12" t="s">
        <v>6</v>
      </c>
      <c r="HF12" t="s">
        <v>6</v>
      </c>
      <c r="HG12" t="s">
        <v>6</v>
      </c>
      <c r="HH12" t="s">
        <v>6</v>
      </c>
      <c r="HI12" t="s">
        <v>6</v>
      </c>
      <c r="HJ12" t="s">
        <v>6</v>
      </c>
      <c r="HK12" t="s">
        <v>6</v>
      </c>
      <c r="HL12" t="s">
        <v>6</v>
      </c>
      <c r="HM12" t="s">
        <v>6</v>
      </c>
      <c r="HN12" t="s">
        <v>6</v>
      </c>
      <c r="HO12" t="s">
        <v>6</v>
      </c>
      <c r="HP12" t="s">
        <v>6</v>
      </c>
      <c r="HQ12" t="s">
        <v>6</v>
      </c>
      <c r="HR12" t="s">
        <v>6</v>
      </c>
      <c r="HS12" t="s">
        <v>6</v>
      </c>
      <c r="HT12" t="s">
        <v>6</v>
      </c>
      <c r="HU12" t="s">
        <v>6</v>
      </c>
      <c r="HV12" t="s">
        <v>6</v>
      </c>
      <c r="HW12" t="s">
        <v>6</v>
      </c>
      <c r="HX12" t="s">
        <v>6</v>
      </c>
      <c r="HY12" t="s">
        <v>6</v>
      </c>
      <c r="HZ12" t="s">
        <v>6</v>
      </c>
      <c r="IA12" t="s">
        <v>6</v>
      </c>
      <c r="IB12" t="s">
        <v>6</v>
      </c>
      <c r="IC12" t="s">
        <v>6</v>
      </c>
      <c r="ID12" t="s">
        <v>6</v>
      </c>
      <c r="IE12" t="s">
        <v>6</v>
      </c>
      <c r="IF12" t="s">
        <v>6</v>
      </c>
      <c r="IG12" t="s">
        <v>6</v>
      </c>
      <c r="IH12" t="s">
        <v>6</v>
      </c>
      <c r="II12" t="s">
        <v>6</v>
      </c>
      <c r="IJ12" t="s">
        <v>6</v>
      </c>
      <c r="IK12" t="s">
        <v>6</v>
      </c>
      <c r="IL12" t="s">
        <v>6</v>
      </c>
      <c r="IM12" t="s">
        <v>6</v>
      </c>
      <c r="IN12" t="s">
        <v>6</v>
      </c>
      <c r="IO12" t="s">
        <v>6</v>
      </c>
      <c r="IP12" t="s">
        <v>6</v>
      </c>
      <c r="IQ12" t="s">
        <v>6</v>
      </c>
      <c r="IR12" t="s">
        <v>6</v>
      </c>
      <c r="IS12" t="s">
        <v>6</v>
      </c>
      <c r="IT12" t="s">
        <v>6</v>
      </c>
      <c r="IU12" t="s">
        <v>6</v>
      </c>
      <c r="IV12" t="s">
        <v>6</v>
      </c>
      <c r="IW12" t="s">
        <v>6</v>
      </c>
      <c r="IX12" t="s">
        <v>6</v>
      </c>
      <c r="IY12" t="s">
        <v>6</v>
      </c>
      <c r="IZ12" t="s">
        <v>6</v>
      </c>
      <c r="JA12" t="s">
        <v>6</v>
      </c>
      <c r="JB12" t="s">
        <v>6</v>
      </c>
      <c r="JC12" t="s">
        <v>6</v>
      </c>
      <c r="JD12" t="s">
        <v>6</v>
      </c>
      <c r="JE12" t="s">
        <v>6</v>
      </c>
      <c r="JF12" t="s">
        <v>6</v>
      </c>
      <c r="JG12" t="s">
        <v>6</v>
      </c>
      <c r="JH12" t="s">
        <v>6</v>
      </c>
      <c r="JI12" t="s">
        <v>6</v>
      </c>
      <c r="JJ12" t="s">
        <v>6</v>
      </c>
      <c r="JK12" t="s">
        <v>6</v>
      </c>
      <c r="JL12" t="s">
        <v>6</v>
      </c>
      <c r="JM12" t="s">
        <v>6</v>
      </c>
      <c r="JN12" t="s">
        <v>6</v>
      </c>
      <c r="JO12" t="s">
        <v>6</v>
      </c>
      <c r="JP12" t="s">
        <v>6</v>
      </c>
      <c r="JQ12" t="s">
        <v>6</v>
      </c>
      <c r="JR12" t="s">
        <v>6</v>
      </c>
      <c r="JS12" t="s">
        <v>6</v>
      </c>
      <c r="JT12" t="s">
        <v>6</v>
      </c>
      <c r="JU12" t="s">
        <v>6</v>
      </c>
      <c r="JV12" t="s">
        <v>6</v>
      </c>
      <c r="JW12" t="s">
        <v>6</v>
      </c>
      <c r="JX12" t="s">
        <v>6</v>
      </c>
      <c r="JY12" t="s">
        <v>6</v>
      </c>
      <c r="JZ12" t="s">
        <v>6</v>
      </c>
      <c r="KA12" t="s">
        <v>6</v>
      </c>
      <c r="KB12" t="s">
        <v>6</v>
      </c>
      <c r="KC12" t="s">
        <v>6</v>
      </c>
      <c r="KD12" t="s">
        <v>6</v>
      </c>
      <c r="KE12" t="s">
        <v>6</v>
      </c>
      <c r="KF12" t="s">
        <v>6</v>
      </c>
      <c r="KG12" t="s">
        <v>6</v>
      </c>
      <c r="KH12" t="s">
        <v>6</v>
      </c>
      <c r="KI12" t="s">
        <v>6</v>
      </c>
      <c r="KJ12" t="s">
        <v>6</v>
      </c>
      <c r="KK12" t="s">
        <v>6</v>
      </c>
      <c r="KL12" t="s">
        <v>6</v>
      </c>
      <c r="KM12" t="s">
        <v>6</v>
      </c>
      <c r="KN12" t="s">
        <v>6</v>
      </c>
      <c r="KO12" t="s">
        <v>6</v>
      </c>
      <c r="KP12" t="s">
        <v>6</v>
      </c>
      <c r="KQ12" t="s">
        <v>6</v>
      </c>
      <c r="KR12" t="s">
        <v>6</v>
      </c>
      <c r="KS12" t="s">
        <v>6</v>
      </c>
      <c r="KT12" t="s">
        <v>6</v>
      </c>
      <c r="KU12" t="s">
        <v>6</v>
      </c>
      <c r="KV12" t="s">
        <v>6</v>
      </c>
      <c r="KW12" t="s">
        <v>6</v>
      </c>
      <c r="KX12" t="s">
        <v>6</v>
      </c>
      <c r="KY12" t="s">
        <v>6</v>
      </c>
      <c r="KZ12" t="s">
        <v>6</v>
      </c>
      <c r="LA12" t="s">
        <v>6</v>
      </c>
      <c r="LB12" t="s">
        <v>6</v>
      </c>
      <c r="LC12" t="s">
        <v>6</v>
      </c>
      <c r="LD12" t="s">
        <v>6</v>
      </c>
      <c r="LE12" t="s">
        <v>6</v>
      </c>
      <c r="LF12" t="s">
        <v>6</v>
      </c>
      <c r="LG12" t="s">
        <v>6</v>
      </c>
      <c r="LH12" t="s">
        <v>6</v>
      </c>
      <c r="LI12" t="s">
        <v>6</v>
      </c>
      <c r="LJ12" t="s">
        <v>6</v>
      </c>
      <c r="LK12" t="s">
        <v>6</v>
      </c>
      <c r="LL12" t="s">
        <v>6</v>
      </c>
      <c r="LM12" t="s">
        <v>6</v>
      </c>
      <c r="LN12" t="s">
        <v>6</v>
      </c>
      <c r="LO12" t="s">
        <v>6</v>
      </c>
      <c r="LP12" t="s">
        <v>6</v>
      </c>
      <c r="LQ12" t="s">
        <v>6</v>
      </c>
      <c r="LR12" t="s">
        <v>6</v>
      </c>
      <c r="LS12" t="s">
        <v>6</v>
      </c>
      <c r="LT12" t="s">
        <v>6</v>
      </c>
      <c r="LU12" t="s">
        <v>6</v>
      </c>
      <c r="LV12" t="s">
        <v>6</v>
      </c>
      <c r="LW12" t="s">
        <v>6</v>
      </c>
      <c r="LX12" t="s">
        <v>6</v>
      </c>
      <c r="LY12" t="s">
        <v>6</v>
      </c>
      <c r="LZ12" t="s">
        <v>6</v>
      </c>
      <c r="MA12" t="s">
        <v>6</v>
      </c>
      <c r="MB12" t="s">
        <v>6</v>
      </c>
      <c r="MC12" t="s">
        <v>6</v>
      </c>
      <c r="MD12" t="s">
        <v>6</v>
      </c>
      <c r="ME12" t="s">
        <v>6</v>
      </c>
      <c r="MF12" t="s">
        <v>6</v>
      </c>
      <c r="MG12" t="s">
        <v>6</v>
      </c>
      <c r="MH12" t="s">
        <v>6</v>
      </c>
      <c r="MI12" t="s">
        <v>6</v>
      </c>
      <c r="MJ12" t="s">
        <v>6</v>
      </c>
      <c r="MK12" t="s">
        <v>6</v>
      </c>
      <c r="ML12" t="s">
        <v>6</v>
      </c>
      <c r="MM12" t="s">
        <v>6</v>
      </c>
      <c r="MN12" t="s">
        <v>6</v>
      </c>
      <c r="MO12" t="s">
        <v>6</v>
      </c>
      <c r="MP12" t="s">
        <v>6</v>
      </c>
      <c r="MQ12" t="s">
        <v>6</v>
      </c>
      <c r="MR12" t="s">
        <v>6</v>
      </c>
      <c r="MS12" t="s">
        <v>6</v>
      </c>
      <c r="MT12" t="s">
        <v>6</v>
      </c>
      <c r="MU12" t="s">
        <v>6</v>
      </c>
      <c r="MV12" t="s">
        <v>6</v>
      </c>
      <c r="MW12" t="s">
        <v>6</v>
      </c>
      <c r="MX12" t="s">
        <v>6</v>
      </c>
      <c r="MY12" t="s">
        <v>6</v>
      </c>
      <c r="MZ12" t="s">
        <v>6</v>
      </c>
      <c r="NA12" t="s">
        <v>6</v>
      </c>
      <c r="NB12" t="s">
        <v>6</v>
      </c>
      <c r="NC12" t="s">
        <v>6</v>
      </c>
      <c r="ND12" t="s">
        <v>6</v>
      </c>
      <c r="NE12" t="s">
        <v>6</v>
      </c>
      <c r="NF12" t="s">
        <v>6</v>
      </c>
      <c r="NG12" t="s">
        <v>6</v>
      </c>
      <c r="NH12" t="s">
        <v>6</v>
      </c>
      <c r="NI12" t="s">
        <v>6</v>
      </c>
      <c r="NJ12" t="s">
        <v>6</v>
      </c>
      <c r="NK12" t="s">
        <v>6</v>
      </c>
      <c r="NL12" t="s">
        <v>6</v>
      </c>
      <c r="NM12" t="s">
        <v>6</v>
      </c>
      <c r="NN12" t="s">
        <v>6</v>
      </c>
      <c r="NO12" t="s">
        <v>6</v>
      </c>
      <c r="NP12" t="s">
        <v>6</v>
      </c>
      <c r="NQ12" t="s">
        <v>6</v>
      </c>
      <c r="NR12" t="s">
        <v>6</v>
      </c>
      <c r="NS12" t="s">
        <v>6</v>
      </c>
      <c r="NT12" t="s">
        <v>6</v>
      </c>
      <c r="NU12" t="s">
        <v>6</v>
      </c>
      <c r="NV12" t="s">
        <v>6</v>
      </c>
      <c r="NW12" t="s">
        <v>6</v>
      </c>
      <c r="NX12" t="s">
        <v>6</v>
      </c>
      <c r="NY12" t="s">
        <v>6</v>
      </c>
      <c r="NZ12" t="s">
        <v>6</v>
      </c>
      <c r="OA12" t="s">
        <v>6</v>
      </c>
      <c r="OB12" t="s">
        <v>6</v>
      </c>
      <c r="OC12" t="s">
        <v>6</v>
      </c>
      <c r="OD12" t="s">
        <v>6</v>
      </c>
      <c r="OE12" t="s">
        <v>6</v>
      </c>
      <c r="OF12" t="s">
        <v>6</v>
      </c>
      <c r="OG12" t="s">
        <v>6</v>
      </c>
      <c r="OH12" t="s">
        <v>6</v>
      </c>
      <c r="OI12" t="s">
        <v>6</v>
      </c>
      <c r="OJ12" t="s">
        <v>6</v>
      </c>
      <c r="OK12" t="s">
        <v>6</v>
      </c>
      <c r="OL12" t="s">
        <v>6</v>
      </c>
      <c r="OM12" t="s">
        <v>6</v>
      </c>
      <c r="ON12" t="s">
        <v>6</v>
      </c>
      <c r="OO12" t="s">
        <v>6</v>
      </c>
      <c r="OP12" t="s">
        <v>6</v>
      </c>
      <c r="OQ12" t="s">
        <v>6</v>
      </c>
      <c r="OR12" t="s">
        <v>6</v>
      </c>
      <c r="OS12" t="s">
        <v>6</v>
      </c>
      <c r="OT12" t="s">
        <v>6</v>
      </c>
      <c r="OU12" t="s">
        <v>6</v>
      </c>
      <c r="OV12" t="s">
        <v>6</v>
      </c>
      <c r="OW12" t="s">
        <v>6</v>
      </c>
      <c r="OX12" t="s">
        <v>6</v>
      </c>
      <c r="OY12" t="s">
        <v>6</v>
      </c>
      <c r="OZ12" t="s">
        <v>6</v>
      </c>
      <c r="PA12" t="s">
        <v>6</v>
      </c>
      <c r="PB12" t="s">
        <v>6</v>
      </c>
      <c r="PC12" t="s">
        <v>6</v>
      </c>
      <c r="PD12" t="s">
        <v>6</v>
      </c>
      <c r="PE12" t="s">
        <v>6</v>
      </c>
      <c r="PF12" t="s">
        <v>6</v>
      </c>
      <c r="PG12" t="s">
        <v>6</v>
      </c>
      <c r="PH12" t="s">
        <v>6</v>
      </c>
      <c r="PI12" t="s">
        <v>6</v>
      </c>
      <c r="PJ12" t="s">
        <v>6</v>
      </c>
      <c r="PK12" t="s">
        <v>6</v>
      </c>
      <c r="PL12" t="s">
        <v>6</v>
      </c>
      <c r="PM12" t="s">
        <v>6</v>
      </c>
      <c r="PN12" t="s">
        <v>6</v>
      </c>
      <c r="PO12" t="s">
        <v>6</v>
      </c>
      <c r="PP12" t="s">
        <v>6</v>
      </c>
      <c r="PQ12" t="s">
        <v>6</v>
      </c>
      <c r="PR12" t="s">
        <v>6</v>
      </c>
      <c r="PS12" t="s">
        <v>6</v>
      </c>
      <c r="PT12" t="s">
        <v>6</v>
      </c>
      <c r="PU12" t="s">
        <v>6</v>
      </c>
      <c r="PV12" t="s">
        <v>6</v>
      </c>
      <c r="PW12" t="s">
        <v>6</v>
      </c>
      <c r="PX12" t="s">
        <v>6</v>
      </c>
      <c r="PY12" t="s">
        <v>6</v>
      </c>
      <c r="PZ12" t="s">
        <v>6</v>
      </c>
      <c r="QA12" t="s">
        <v>6</v>
      </c>
      <c r="QB12" t="s">
        <v>6</v>
      </c>
      <c r="QC12" t="s">
        <v>6</v>
      </c>
      <c r="QD12" t="s">
        <v>6</v>
      </c>
      <c r="QE12" t="s">
        <v>6</v>
      </c>
      <c r="QF12" t="s">
        <v>6</v>
      </c>
      <c r="QG12" t="s">
        <v>6</v>
      </c>
      <c r="QH12" t="s">
        <v>6</v>
      </c>
      <c r="QI12" t="s">
        <v>6</v>
      </c>
      <c r="QJ12" t="s">
        <v>6</v>
      </c>
      <c r="QK12" t="s">
        <v>6</v>
      </c>
      <c r="QL12" t="s">
        <v>6</v>
      </c>
      <c r="QM12" t="s">
        <v>6</v>
      </c>
      <c r="QN12" t="s">
        <v>6</v>
      </c>
      <c r="QO12" t="s">
        <v>6</v>
      </c>
      <c r="QP12" t="s">
        <v>6</v>
      </c>
      <c r="QQ12" t="s">
        <v>6</v>
      </c>
      <c r="QR12" t="s">
        <v>6</v>
      </c>
      <c r="QS12" t="s">
        <v>6</v>
      </c>
      <c r="QT12" t="s">
        <v>6</v>
      </c>
      <c r="QU12" t="s">
        <v>6</v>
      </c>
      <c r="QV12" t="s">
        <v>6</v>
      </c>
      <c r="QW12" t="s">
        <v>6</v>
      </c>
      <c r="QX12" t="s">
        <v>6</v>
      </c>
      <c r="QY12" t="s">
        <v>6</v>
      </c>
      <c r="QZ12" t="s">
        <v>6</v>
      </c>
      <c r="RA12" t="s">
        <v>6</v>
      </c>
      <c r="RB12" t="s">
        <v>6</v>
      </c>
      <c r="RC12" t="s">
        <v>6</v>
      </c>
      <c r="RD12" t="s">
        <v>6</v>
      </c>
      <c r="RE12" t="s">
        <v>6</v>
      </c>
      <c r="RF12" t="s">
        <v>6</v>
      </c>
      <c r="RG12" t="s">
        <v>6</v>
      </c>
      <c r="RH12" t="s">
        <v>6</v>
      </c>
      <c r="RI12" t="s">
        <v>6</v>
      </c>
      <c r="RJ12" t="s">
        <v>6</v>
      </c>
      <c r="RK12" t="s">
        <v>6</v>
      </c>
      <c r="RL12" t="s">
        <v>6</v>
      </c>
      <c r="RM12" t="s">
        <v>6</v>
      </c>
      <c r="RN12" t="s">
        <v>6</v>
      </c>
      <c r="RO12" t="s">
        <v>6</v>
      </c>
      <c r="RP12" t="s">
        <v>6</v>
      </c>
      <c r="RQ12" t="s">
        <v>6</v>
      </c>
      <c r="RR12" t="s">
        <v>6</v>
      </c>
      <c r="RS12" t="s">
        <v>6</v>
      </c>
      <c r="RT12" t="s">
        <v>6</v>
      </c>
      <c r="RU12" t="s">
        <v>6</v>
      </c>
      <c r="RV12" t="s">
        <v>6</v>
      </c>
      <c r="RW12" t="s">
        <v>6</v>
      </c>
      <c r="RX12" t="s">
        <v>6</v>
      </c>
      <c r="RY12" t="s">
        <v>6</v>
      </c>
      <c r="RZ12" t="s">
        <v>6</v>
      </c>
      <c r="SA12" t="s">
        <v>6</v>
      </c>
      <c r="SB12" t="s">
        <v>6</v>
      </c>
      <c r="SC12" t="s">
        <v>6</v>
      </c>
      <c r="SD12" t="s">
        <v>6</v>
      </c>
      <c r="SE12" t="s">
        <v>6</v>
      </c>
      <c r="SF12" t="s">
        <v>6</v>
      </c>
      <c r="SG12" t="s">
        <v>6</v>
      </c>
      <c r="SH12" t="s">
        <v>6</v>
      </c>
      <c r="SI12" t="s">
        <v>6</v>
      </c>
      <c r="SJ12" t="s">
        <v>6</v>
      </c>
      <c r="SK12" t="s">
        <v>6</v>
      </c>
      <c r="SL12" t="s">
        <v>6</v>
      </c>
      <c r="SM12" t="s">
        <v>6</v>
      </c>
      <c r="SN12" t="s">
        <v>6</v>
      </c>
      <c r="SO12" t="s">
        <v>6</v>
      </c>
      <c r="SP12" t="s">
        <v>6</v>
      </c>
      <c r="SQ12" t="s">
        <v>6</v>
      </c>
      <c r="SR12" t="s">
        <v>6</v>
      </c>
      <c r="SS12" t="s">
        <v>6</v>
      </c>
      <c r="ST12" t="s">
        <v>6</v>
      </c>
      <c r="SU12" t="s">
        <v>6</v>
      </c>
      <c r="SV12" t="s">
        <v>6</v>
      </c>
      <c r="SW12" t="s">
        <v>6</v>
      </c>
      <c r="SX12" t="s">
        <v>6</v>
      </c>
      <c r="SY12" t="s">
        <v>6</v>
      </c>
      <c r="SZ12" t="s">
        <v>6</v>
      </c>
      <c r="TA12" t="s">
        <v>6</v>
      </c>
      <c r="TB12" t="s">
        <v>6</v>
      </c>
      <c r="TC12" t="s">
        <v>6</v>
      </c>
      <c r="TD12" t="s">
        <v>6</v>
      </c>
      <c r="TE12" t="s">
        <v>6</v>
      </c>
      <c r="TF12" t="s">
        <v>6</v>
      </c>
      <c r="TG12" t="s">
        <v>6</v>
      </c>
      <c r="TH12" t="s">
        <v>6</v>
      </c>
      <c r="TI12" t="s">
        <v>6</v>
      </c>
      <c r="TJ12" t="s">
        <v>6</v>
      </c>
      <c r="TK12" t="s">
        <v>6</v>
      </c>
      <c r="TL12" t="s">
        <v>6</v>
      </c>
      <c r="TM12" t="s">
        <v>6</v>
      </c>
      <c r="TN12" t="s">
        <v>6</v>
      </c>
      <c r="TO12" t="s">
        <v>6</v>
      </c>
      <c r="TP12" t="s">
        <v>6</v>
      </c>
      <c r="TQ12" t="s">
        <v>6</v>
      </c>
      <c r="TR12" t="s">
        <v>6</v>
      </c>
      <c r="TS12" t="s">
        <v>6</v>
      </c>
      <c r="TT12" t="s">
        <v>6</v>
      </c>
      <c r="TU12" t="s">
        <v>6</v>
      </c>
      <c r="TV12" t="s">
        <v>6</v>
      </c>
      <c r="TW12" t="s">
        <v>6</v>
      </c>
      <c r="TX12" t="s">
        <v>6</v>
      </c>
      <c r="TY12" t="s">
        <v>6</v>
      </c>
      <c r="TZ12" t="s">
        <v>6</v>
      </c>
      <c r="UA12" t="s">
        <v>6</v>
      </c>
      <c r="UB12" t="s">
        <v>6</v>
      </c>
      <c r="UC12" t="s">
        <v>6</v>
      </c>
      <c r="UD12" t="s">
        <v>6</v>
      </c>
      <c r="UE12" t="s">
        <v>6</v>
      </c>
      <c r="UF12" t="s">
        <v>6</v>
      </c>
      <c r="UG12" t="s">
        <v>6</v>
      </c>
      <c r="UH12" t="s">
        <v>6</v>
      </c>
      <c r="UI12" t="s">
        <v>6</v>
      </c>
      <c r="UJ12" t="s">
        <v>6</v>
      </c>
      <c r="UK12" t="s">
        <v>6</v>
      </c>
      <c r="UL12" t="s">
        <v>6</v>
      </c>
      <c r="UM12" t="s">
        <v>6</v>
      </c>
      <c r="UN12" t="s">
        <v>6</v>
      </c>
      <c r="UO12" t="s">
        <v>6</v>
      </c>
      <c r="UP12" t="s">
        <v>6</v>
      </c>
      <c r="UQ12" t="s">
        <v>6</v>
      </c>
      <c r="UR12" t="s">
        <v>6</v>
      </c>
      <c r="US12" t="s">
        <v>6</v>
      </c>
      <c r="UT12" t="s">
        <v>6</v>
      </c>
      <c r="UU12" t="s">
        <v>6</v>
      </c>
      <c r="UV12" t="s">
        <v>6</v>
      </c>
      <c r="UW12" t="s">
        <v>6</v>
      </c>
      <c r="UX12" t="s">
        <v>6</v>
      </c>
      <c r="UY12" t="s">
        <v>6</v>
      </c>
      <c r="UZ12" t="s">
        <v>6</v>
      </c>
      <c r="VA12" t="s">
        <v>6</v>
      </c>
      <c r="VB12" t="s">
        <v>6</v>
      </c>
      <c r="VC12" t="s">
        <v>6</v>
      </c>
      <c r="VD12" t="s">
        <v>6</v>
      </c>
      <c r="VE12" t="s">
        <v>6</v>
      </c>
      <c r="VF12" t="s">
        <v>6</v>
      </c>
      <c r="VG12" t="s">
        <v>6</v>
      </c>
      <c r="VH12" t="s">
        <v>6</v>
      </c>
      <c r="VI12" t="s">
        <v>6</v>
      </c>
      <c r="VJ12" t="s">
        <v>6</v>
      </c>
      <c r="VK12" t="s">
        <v>6</v>
      </c>
      <c r="VL12" t="s">
        <v>6</v>
      </c>
      <c r="VM12" t="s">
        <v>6</v>
      </c>
      <c r="VN12" t="s">
        <v>6</v>
      </c>
      <c r="VO12" t="s">
        <v>6</v>
      </c>
      <c r="VP12" t="s">
        <v>6</v>
      </c>
      <c r="VQ12" t="s">
        <v>6</v>
      </c>
      <c r="VR12" t="s">
        <v>6</v>
      </c>
      <c r="VS12" t="s">
        <v>6</v>
      </c>
      <c r="VT12" t="s">
        <v>6</v>
      </c>
      <c r="VU12" t="s">
        <v>6</v>
      </c>
      <c r="VV12" t="s">
        <v>6</v>
      </c>
      <c r="VW12" t="s">
        <v>6</v>
      </c>
      <c r="VX12" t="s">
        <v>6</v>
      </c>
      <c r="VY12" t="s">
        <v>6</v>
      </c>
      <c r="VZ12" t="s">
        <v>6</v>
      </c>
      <c r="WA12" t="s">
        <v>6</v>
      </c>
      <c r="WB12" t="s">
        <v>6</v>
      </c>
      <c r="WC12" t="s">
        <v>6</v>
      </c>
      <c r="WD12" t="s">
        <v>6</v>
      </c>
      <c r="WE12" t="s">
        <v>6</v>
      </c>
      <c r="WF12" t="s">
        <v>6</v>
      </c>
      <c r="WG12" t="s">
        <v>6</v>
      </c>
      <c r="WH12" t="s">
        <v>6</v>
      </c>
      <c r="WI12" t="s">
        <v>6</v>
      </c>
      <c r="WJ12" t="s">
        <v>6</v>
      </c>
      <c r="WK12" t="s">
        <v>6</v>
      </c>
      <c r="WL12" t="s">
        <v>6</v>
      </c>
      <c r="WM12" t="s">
        <v>6</v>
      </c>
      <c r="WN12" t="s">
        <v>6</v>
      </c>
      <c r="WO12" t="s">
        <v>6</v>
      </c>
      <c r="WP12" t="s">
        <v>6</v>
      </c>
      <c r="WQ12" t="s">
        <v>6</v>
      </c>
      <c r="WR12" t="s">
        <v>6</v>
      </c>
      <c r="WS12" t="s">
        <v>6</v>
      </c>
      <c r="WT12" t="s">
        <v>6</v>
      </c>
      <c r="WU12" t="s">
        <v>6</v>
      </c>
      <c r="WV12" t="s">
        <v>6</v>
      </c>
      <c r="WW12" t="s">
        <v>6</v>
      </c>
      <c r="WX12" t="s">
        <v>6</v>
      </c>
      <c r="WY12" t="s">
        <v>6</v>
      </c>
      <c r="WZ12" t="s">
        <v>6</v>
      </c>
      <c r="XA12" t="s">
        <v>6</v>
      </c>
      <c r="XB12" t="s">
        <v>6</v>
      </c>
      <c r="XC12" t="s">
        <v>6</v>
      </c>
      <c r="XD12" t="s">
        <v>6</v>
      </c>
      <c r="XE12" t="s">
        <v>6</v>
      </c>
      <c r="XF12" t="s">
        <v>6</v>
      </c>
      <c r="XG12" t="s">
        <v>6</v>
      </c>
      <c r="XH12" t="s">
        <v>6</v>
      </c>
      <c r="XI12" t="s">
        <v>6</v>
      </c>
      <c r="XJ12" t="s">
        <v>6</v>
      </c>
      <c r="XK12" t="s">
        <v>6</v>
      </c>
      <c r="XL12" t="s">
        <v>6</v>
      </c>
      <c r="XM12" t="s">
        <v>6</v>
      </c>
      <c r="XN12" t="s">
        <v>6</v>
      </c>
      <c r="XO12" t="s">
        <v>6</v>
      </c>
      <c r="XP12" t="s">
        <v>6</v>
      </c>
      <c r="XQ12" t="s">
        <v>6</v>
      </c>
      <c r="XR12" t="s">
        <v>6</v>
      </c>
      <c r="XS12" t="s">
        <v>6</v>
      </c>
      <c r="XT12" t="s">
        <v>6</v>
      </c>
      <c r="XU12" t="s">
        <v>6</v>
      </c>
      <c r="XV12" t="s">
        <v>6</v>
      </c>
      <c r="XW12" t="s">
        <v>6</v>
      </c>
      <c r="XX12" t="s">
        <v>6</v>
      </c>
      <c r="XY12" t="s">
        <v>6</v>
      </c>
      <c r="XZ12" t="s">
        <v>6</v>
      </c>
      <c r="YA12" t="s">
        <v>6</v>
      </c>
      <c r="YB12" t="s">
        <v>6</v>
      </c>
      <c r="YC12" t="s">
        <v>6</v>
      </c>
      <c r="YD12" t="s">
        <v>6</v>
      </c>
      <c r="YE12" t="s">
        <v>6</v>
      </c>
      <c r="YF12" t="s">
        <v>6</v>
      </c>
      <c r="YG12" t="s">
        <v>6</v>
      </c>
      <c r="YH12" t="s">
        <v>6</v>
      </c>
      <c r="YI12" t="s">
        <v>6</v>
      </c>
      <c r="YJ12" t="s">
        <v>6</v>
      </c>
      <c r="YK12" t="s">
        <v>6</v>
      </c>
      <c r="YL12" t="s">
        <v>6</v>
      </c>
      <c r="YM12" t="s">
        <v>6</v>
      </c>
      <c r="YN12" t="s">
        <v>6</v>
      </c>
      <c r="YO12" t="s">
        <v>6</v>
      </c>
      <c r="YP12" t="s">
        <v>6</v>
      </c>
      <c r="YQ12" t="s">
        <v>6</v>
      </c>
      <c r="YR12" t="s">
        <v>6</v>
      </c>
      <c r="YS12" t="s">
        <v>6</v>
      </c>
      <c r="YT12" t="s">
        <v>6</v>
      </c>
      <c r="YU12" t="s">
        <v>6</v>
      </c>
      <c r="YV12" t="s">
        <v>6</v>
      </c>
      <c r="YW12" t="s">
        <v>6</v>
      </c>
      <c r="YX12" t="s">
        <v>6</v>
      </c>
      <c r="YY12" t="s">
        <v>6</v>
      </c>
      <c r="YZ12" t="s">
        <v>6</v>
      </c>
      <c r="ZA12" t="s">
        <v>6</v>
      </c>
      <c r="ZB12" t="s">
        <v>6</v>
      </c>
      <c r="ZC12" t="s">
        <v>6</v>
      </c>
      <c r="ZD12" t="s">
        <v>6</v>
      </c>
      <c r="ZE12" t="s">
        <v>6</v>
      </c>
      <c r="ZF12" t="s">
        <v>6</v>
      </c>
      <c r="ZG12" t="s">
        <v>6</v>
      </c>
      <c r="ZH12" t="s">
        <v>6</v>
      </c>
      <c r="ZI12" t="s">
        <v>6</v>
      </c>
      <c r="ZJ12" t="s">
        <v>6</v>
      </c>
      <c r="ZK12" t="s">
        <v>6</v>
      </c>
      <c r="ZL12" t="s">
        <v>6</v>
      </c>
      <c r="ZM12" t="s">
        <v>6</v>
      </c>
      <c r="ZN12" t="s">
        <v>6</v>
      </c>
      <c r="ZO12" t="s">
        <v>6</v>
      </c>
      <c r="ZP12" t="s">
        <v>6</v>
      </c>
      <c r="ZQ12" t="s">
        <v>6</v>
      </c>
      <c r="ZR12" t="s">
        <v>6</v>
      </c>
      <c r="ZS12" t="s">
        <v>6</v>
      </c>
      <c r="ZT12" t="s">
        <v>6</v>
      </c>
      <c r="ZU12" t="s">
        <v>6</v>
      </c>
      <c r="ZV12" t="s">
        <v>6</v>
      </c>
      <c r="ZW12" t="s">
        <v>6</v>
      </c>
      <c r="ZX12" t="s">
        <v>6</v>
      </c>
      <c r="ZY12" t="s">
        <v>6</v>
      </c>
      <c r="ZZ12" t="s">
        <v>6</v>
      </c>
      <c r="AAA12" t="s">
        <v>6</v>
      </c>
      <c r="AAB12" t="s">
        <v>6</v>
      </c>
      <c r="AAC12" t="s">
        <v>6</v>
      </c>
      <c r="AAD12" t="s">
        <v>6</v>
      </c>
      <c r="AAE12" t="s">
        <v>6</v>
      </c>
      <c r="AAF12" t="s">
        <v>6</v>
      </c>
      <c r="AAG12" t="s">
        <v>6</v>
      </c>
      <c r="AAH12" t="s">
        <v>6</v>
      </c>
      <c r="AAI12" t="s">
        <v>6</v>
      </c>
      <c r="AAJ12" t="s">
        <v>6</v>
      </c>
      <c r="AAK12" t="s">
        <v>6</v>
      </c>
      <c r="AAL12" t="s">
        <v>6</v>
      </c>
      <c r="AAM12" t="s">
        <v>6</v>
      </c>
      <c r="AAN12" t="s">
        <v>6</v>
      </c>
      <c r="AAO12" t="s">
        <v>6</v>
      </c>
      <c r="AAP12" t="s">
        <v>6</v>
      </c>
    </row>
    <row r="13" spans="1:718" x14ac:dyDescent="0.3">
      <c r="A13" t="s">
        <v>14</v>
      </c>
      <c r="B13" t="s">
        <v>6</v>
      </c>
      <c r="C13" t="s">
        <v>6</v>
      </c>
      <c r="D13" t="s">
        <v>6</v>
      </c>
      <c r="E13" t="s">
        <v>6</v>
      </c>
      <c r="F13" t="s">
        <v>6</v>
      </c>
      <c r="G13" t="s">
        <v>6</v>
      </c>
      <c r="H13" t="s">
        <v>6</v>
      </c>
      <c r="I13" t="s">
        <v>6</v>
      </c>
      <c r="J13" t="s">
        <v>6</v>
      </c>
      <c r="K13" t="s">
        <v>6</v>
      </c>
      <c r="L13" t="s">
        <v>6</v>
      </c>
      <c r="M13" t="s">
        <v>6</v>
      </c>
      <c r="N13" t="s">
        <v>6</v>
      </c>
      <c r="O13" t="s">
        <v>6</v>
      </c>
      <c r="P13" t="s">
        <v>6</v>
      </c>
      <c r="Q13" t="s">
        <v>6</v>
      </c>
      <c r="R13" t="s">
        <v>6</v>
      </c>
      <c r="S13" t="s">
        <v>6</v>
      </c>
      <c r="T13" t="s">
        <v>6</v>
      </c>
      <c r="U13" t="s">
        <v>6</v>
      </c>
      <c r="V13" t="s">
        <v>6</v>
      </c>
      <c r="W13" t="s">
        <v>6</v>
      </c>
      <c r="X13" t="s">
        <v>6</v>
      </c>
      <c r="Y13" t="s">
        <v>6</v>
      </c>
      <c r="Z13" t="s">
        <v>6</v>
      </c>
      <c r="AA13" t="s">
        <v>6</v>
      </c>
      <c r="AB13" t="s">
        <v>6</v>
      </c>
      <c r="AC13" t="s">
        <v>6</v>
      </c>
      <c r="AD13" t="s">
        <v>6</v>
      </c>
      <c r="AE13" t="s">
        <v>6</v>
      </c>
      <c r="AF13" t="s">
        <v>6</v>
      </c>
      <c r="AG13" t="s">
        <v>6</v>
      </c>
      <c r="AH13" t="s">
        <v>6</v>
      </c>
      <c r="AI13" t="s">
        <v>6</v>
      </c>
      <c r="AJ13" t="s">
        <v>6</v>
      </c>
      <c r="AK13" t="s">
        <v>6</v>
      </c>
      <c r="AL13" t="s">
        <v>6</v>
      </c>
      <c r="AM13" t="s">
        <v>6</v>
      </c>
      <c r="AN13" t="s">
        <v>6</v>
      </c>
      <c r="AO13" t="s">
        <v>6</v>
      </c>
      <c r="AP13" t="s">
        <v>6</v>
      </c>
      <c r="AQ13" t="s">
        <v>6</v>
      </c>
      <c r="AR13" t="s">
        <v>6</v>
      </c>
      <c r="AS13" t="s">
        <v>6</v>
      </c>
      <c r="AT13" t="s">
        <v>6</v>
      </c>
      <c r="AU13" t="s">
        <v>6</v>
      </c>
      <c r="AV13" t="s">
        <v>6</v>
      </c>
      <c r="AW13" t="s">
        <v>6</v>
      </c>
      <c r="AX13" t="s">
        <v>6</v>
      </c>
      <c r="AY13" t="s">
        <v>6</v>
      </c>
      <c r="AZ13" t="s">
        <v>6</v>
      </c>
      <c r="BA13" t="s">
        <v>6</v>
      </c>
      <c r="BB13" t="s">
        <v>6</v>
      </c>
      <c r="BC13" t="s">
        <v>6</v>
      </c>
      <c r="BD13" t="s">
        <v>6</v>
      </c>
      <c r="BE13" t="s">
        <v>6</v>
      </c>
      <c r="BF13" t="s">
        <v>6</v>
      </c>
      <c r="BG13" t="s">
        <v>6</v>
      </c>
      <c r="BH13" t="s">
        <v>6</v>
      </c>
      <c r="BI13" t="s">
        <v>6</v>
      </c>
      <c r="BJ13" t="s">
        <v>6</v>
      </c>
      <c r="BK13" t="s">
        <v>6</v>
      </c>
      <c r="BL13" t="s">
        <v>6</v>
      </c>
      <c r="BM13" t="s">
        <v>6</v>
      </c>
      <c r="BN13" t="s">
        <v>6</v>
      </c>
      <c r="BO13" t="s">
        <v>6</v>
      </c>
      <c r="BP13" t="s">
        <v>6</v>
      </c>
      <c r="BQ13" t="s">
        <v>6</v>
      </c>
      <c r="BR13" t="s">
        <v>6</v>
      </c>
      <c r="BS13" t="s">
        <v>6</v>
      </c>
      <c r="BT13" t="s">
        <v>6</v>
      </c>
      <c r="BU13" t="s">
        <v>6</v>
      </c>
      <c r="BV13" t="s">
        <v>6</v>
      </c>
      <c r="BW13" t="s">
        <v>6</v>
      </c>
      <c r="BX13" t="s">
        <v>6</v>
      </c>
      <c r="BY13" t="s">
        <v>6</v>
      </c>
      <c r="BZ13" t="s">
        <v>6</v>
      </c>
      <c r="CA13" t="s">
        <v>6</v>
      </c>
      <c r="CB13" t="s">
        <v>6</v>
      </c>
      <c r="CC13" t="s">
        <v>6</v>
      </c>
      <c r="CD13" t="s">
        <v>6</v>
      </c>
      <c r="CE13" t="s">
        <v>6</v>
      </c>
      <c r="CF13" t="s">
        <v>6</v>
      </c>
      <c r="CG13" t="s">
        <v>6</v>
      </c>
      <c r="CH13" t="s">
        <v>6</v>
      </c>
      <c r="CI13" t="s">
        <v>6</v>
      </c>
      <c r="CJ13" t="s">
        <v>6</v>
      </c>
      <c r="CK13" t="s">
        <v>6</v>
      </c>
      <c r="CL13" t="s">
        <v>6</v>
      </c>
      <c r="CM13" t="s">
        <v>6</v>
      </c>
      <c r="CN13" t="s">
        <v>6</v>
      </c>
      <c r="CO13" t="s">
        <v>6</v>
      </c>
      <c r="CP13" t="s">
        <v>6</v>
      </c>
      <c r="CQ13" t="s">
        <v>6</v>
      </c>
      <c r="CR13" t="s">
        <v>6</v>
      </c>
      <c r="CS13" t="s">
        <v>6</v>
      </c>
      <c r="CT13" t="s">
        <v>6</v>
      </c>
      <c r="CU13" t="s">
        <v>6</v>
      </c>
      <c r="CV13" t="s">
        <v>6</v>
      </c>
      <c r="CW13" t="s">
        <v>6</v>
      </c>
      <c r="CX13" t="s">
        <v>6</v>
      </c>
      <c r="CY13" t="s">
        <v>6</v>
      </c>
      <c r="CZ13" t="s">
        <v>6</v>
      </c>
      <c r="DA13" t="s">
        <v>6</v>
      </c>
      <c r="DB13" t="s">
        <v>6</v>
      </c>
      <c r="DC13" t="s">
        <v>6</v>
      </c>
      <c r="DD13" t="s">
        <v>6</v>
      </c>
      <c r="DE13" t="s">
        <v>6</v>
      </c>
      <c r="DF13" t="s">
        <v>6</v>
      </c>
      <c r="DG13" t="s">
        <v>6</v>
      </c>
      <c r="DH13" t="s">
        <v>6</v>
      </c>
      <c r="DI13" t="s">
        <v>6</v>
      </c>
      <c r="DJ13" t="s">
        <v>6</v>
      </c>
      <c r="DK13" t="s">
        <v>6</v>
      </c>
      <c r="DL13" t="s">
        <v>6</v>
      </c>
      <c r="DM13" t="s">
        <v>6</v>
      </c>
      <c r="DN13" t="s">
        <v>6</v>
      </c>
      <c r="DO13" t="s">
        <v>6</v>
      </c>
      <c r="DP13" t="s">
        <v>6</v>
      </c>
      <c r="DQ13" t="s">
        <v>6</v>
      </c>
      <c r="DR13" t="s">
        <v>6</v>
      </c>
      <c r="DS13" t="s">
        <v>6</v>
      </c>
      <c r="DT13" t="s">
        <v>6</v>
      </c>
      <c r="DU13" t="s">
        <v>6</v>
      </c>
      <c r="DV13" t="s">
        <v>6</v>
      </c>
      <c r="DW13" t="s">
        <v>6</v>
      </c>
      <c r="DX13" t="s">
        <v>6</v>
      </c>
      <c r="DY13" t="s">
        <v>6</v>
      </c>
      <c r="DZ13" t="s">
        <v>6</v>
      </c>
      <c r="EA13" t="s">
        <v>6</v>
      </c>
      <c r="EB13" t="s">
        <v>6</v>
      </c>
      <c r="EC13" t="s">
        <v>6</v>
      </c>
      <c r="ED13" t="s">
        <v>6</v>
      </c>
      <c r="EE13" t="s">
        <v>6</v>
      </c>
      <c r="EF13" t="s">
        <v>6</v>
      </c>
      <c r="EG13" t="s">
        <v>6</v>
      </c>
      <c r="EH13" t="s">
        <v>6</v>
      </c>
      <c r="EI13" t="s">
        <v>6</v>
      </c>
      <c r="EJ13" t="s">
        <v>6</v>
      </c>
      <c r="EK13" t="s">
        <v>6</v>
      </c>
      <c r="EL13" t="s">
        <v>6</v>
      </c>
      <c r="EM13" t="s">
        <v>6</v>
      </c>
      <c r="EN13" t="s">
        <v>6</v>
      </c>
      <c r="EO13" t="s">
        <v>6</v>
      </c>
      <c r="EP13" t="s">
        <v>6</v>
      </c>
      <c r="EQ13" t="s">
        <v>6</v>
      </c>
      <c r="ER13" t="s">
        <v>6</v>
      </c>
      <c r="ES13" t="s">
        <v>6</v>
      </c>
      <c r="ET13" t="s">
        <v>6</v>
      </c>
      <c r="EU13" t="s">
        <v>6</v>
      </c>
      <c r="EV13" t="s">
        <v>6</v>
      </c>
      <c r="EW13" t="s">
        <v>6</v>
      </c>
      <c r="EX13" t="s">
        <v>6</v>
      </c>
      <c r="EY13" t="s">
        <v>6</v>
      </c>
      <c r="EZ13" t="s">
        <v>6</v>
      </c>
      <c r="FA13" t="s">
        <v>6</v>
      </c>
      <c r="FB13" t="s">
        <v>6</v>
      </c>
      <c r="FC13" t="s">
        <v>6</v>
      </c>
      <c r="FD13" t="s">
        <v>6</v>
      </c>
      <c r="FE13" t="s">
        <v>6</v>
      </c>
      <c r="FF13" t="s">
        <v>6</v>
      </c>
      <c r="FG13" t="s">
        <v>6</v>
      </c>
      <c r="FH13" t="s">
        <v>6</v>
      </c>
      <c r="FI13" t="s">
        <v>6</v>
      </c>
      <c r="FJ13" t="s">
        <v>6</v>
      </c>
      <c r="FK13" t="s">
        <v>6</v>
      </c>
      <c r="FL13" t="s">
        <v>6</v>
      </c>
      <c r="FM13" t="s">
        <v>6</v>
      </c>
      <c r="FN13" t="s">
        <v>6</v>
      </c>
      <c r="FO13" t="s">
        <v>6</v>
      </c>
      <c r="FP13" t="s">
        <v>6</v>
      </c>
      <c r="FQ13" t="s">
        <v>6</v>
      </c>
      <c r="FR13" t="s">
        <v>6</v>
      </c>
      <c r="FS13" t="s">
        <v>6</v>
      </c>
      <c r="FT13" t="s">
        <v>6</v>
      </c>
      <c r="FU13" t="s">
        <v>6</v>
      </c>
      <c r="FV13" t="s">
        <v>6</v>
      </c>
      <c r="FW13" t="s">
        <v>6</v>
      </c>
      <c r="FX13" t="s">
        <v>6</v>
      </c>
      <c r="FY13" t="s">
        <v>6</v>
      </c>
      <c r="FZ13" t="s">
        <v>6</v>
      </c>
      <c r="GA13" t="s">
        <v>6</v>
      </c>
      <c r="GB13" t="s">
        <v>6</v>
      </c>
      <c r="GC13" t="s">
        <v>6</v>
      </c>
      <c r="GD13" t="s">
        <v>6</v>
      </c>
      <c r="GE13" t="s">
        <v>6</v>
      </c>
      <c r="GF13" t="s">
        <v>6</v>
      </c>
      <c r="GG13" t="s">
        <v>6</v>
      </c>
      <c r="GH13" t="s">
        <v>6</v>
      </c>
      <c r="GI13" t="s">
        <v>6</v>
      </c>
      <c r="GJ13" t="s">
        <v>6</v>
      </c>
      <c r="GK13" t="s">
        <v>6</v>
      </c>
      <c r="GL13" t="s">
        <v>6</v>
      </c>
      <c r="GM13" t="s">
        <v>6</v>
      </c>
      <c r="GN13" t="s">
        <v>6</v>
      </c>
      <c r="GO13" t="s">
        <v>6</v>
      </c>
      <c r="GP13" t="s">
        <v>6</v>
      </c>
      <c r="GQ13" t="s">
        <v>6</v>
      </c>
      <c r="GR13" t="s">
        <v>6</v>
      </c>
      <c r="GS13" t="s">
        <v>6</v>
      </c>
      <c r="GT13" t="s">
        <v>6</v>
      </c>
      <c r="GU13" t="s">
        <v>6</v>
      </c>
      <c r="GV13" t="s">
        <v>6</v>
      </c>
      <c r="GW13" t="s">
        <v>6</v>
      </c>
      <c r="GX13" t="s">
        <v>6</v>
      </c>
      <c r="GY13" t="s">
        <v>6</v>
      </c>
      <c r="GZ13" t="s">
        <v>6</v>
      </c>
      <c r="HA13" t="s">
        <v>6</v>
      </c>
      <c r="HB13" t="s">
        <v>6</v>
      </c>
      <c r="HC13" t="s">
        <v>6</v>
      </c>
      <c r="HD13" t="s">
        <v>6</v>
      </c>
      <c r="HE13" t="s">
        <v>6</v>
      </c>
      <c r="HF13" t="s">
        <v>6</v>
      </c>
      <c r="HG13" t="s">
        <v>6</v>
      </c>
      <c r="HH13" t="s">
        <v>6</v>
      </c>
      <c r="HI13" t="s">
        <v>6</v>
      </c>
      <c r="HJ13" t="s">
        <v>6</v>
      </c>
      <c r="HK13" t="s">
        <v>6</v>
      </c>
      <c r="HL13" t="s">
        <v>6</v>
      </c>
      <c r="HM13" t="s">
        <v>6</v>
      </c>
      <c r="HN13" t="s">
        <v>6</v>
      </c>
      <c r="HO13" t="s">
        <v>6</v>
      </c>
      <c r="HP13" t="s">
        <v>6</v>
      </c>
      <c r="HQ13" t="s">
        <v>6</v>
      </c>
      <c r="HR13" t="s">
        <v>6</v>
      </c>
      <c r="HS13" t="s">
        <v>6</v>
      </c>
      <c r="HT13" t="s">
        <v>6</v>
      </c>
      <c r="HU13" t="s">
        <v>6</v>
      </c>
      <c r="HV13" t="s">
        <v>6</v>
      </c>
      <c r="HW13" t="s">
        <v>6</v>
      </c>
      <c r="HX13" t="s">
        <v>6</v>
      </c>
      <c r="HY13" t="s">
        <v>6</v>
      </c>
      <c r="HZ13" t="s">
        <v>6</v>
      </c>
      <c r="IA13" t="s">
        <v>6</v>
      </c>
      <c r="IB13" t="s">
        <v>6</v>
      </c>
      <c r="IC13" t="s">
        <v>6</v>
      </c>
      <c r="ID13" t="s">
        <v>6</v>
      </c>
      <c r="IE13" t="s">
        <v>6</v>
      </c>
      <c r="IF13" t="s">
        <v>6</v>
      </c>
      <c r="IG13" t="s">
        <v>6</v>
      </c>
      <c r="IH13">
        <v>68.2</v>
      </c>
      <c r="II13">
        <v>65.5</v>
      </c>
      <c r="IJ13">
        <v>63.5</v>
      </c>
      <c r="IK13">
        <v>68.8</v>
      </c>
      <c r="IL13">
        <v>70.3</v>
      </c>
      <c r="IM13">
        <v>70.3</v>
      </c>
      <c r="IN13">
        <v>73.900000000000006</v>
      </c>
      <c r="IO13">
        <v>65.400000000000006</v>
      </c>
      <c r="IP13">
        <v>59</v>
      </c>
      <c r="IQ13">
        <v>56.1</v>
      </c>
      <c r="IR13">
        <v>55.5</v>
      </c>
      <c r="IS13">
        <v>56.9</v>
      </c>
      <c r="IT13">
        <v>54.9</v>
      </c>
      <c r="IU13">
        <v>53.8</v>
      </c>
      <c r="IV13">
        <v>56</v>
      </c>
      <c r="IW13">
        <v>58</v>
      </c>
      <c r="IX13">
        <v>56</v>
      </c>
      <c r="IY13">
        <v>66.599999999999994</v>
      </c>
      <c r="IZ13">
        <v>66</v>
      </c>
      <c r="JA13">
        <v>59.9</v>
      </c>
      <c r="JB13">
        <v>59.2</v>
      </c>
      <c r="JC13">
        <v>59.3</v>
      </c>
      <c r="JD13">
        <v>64.400000000000006</v>
      </c>
      <c r="JE13">
        <v>70.400000000000006</v>
      </c>
      <c r="JF13">
        <v>79.3</v>
      </c>
      <c r="JG13">
        <v>74.099999999999994</v>
      </c>
      <c r="JH13">
        <v>76.599999999999994</v>
      </c>
      <c r="JI13">
        <v>79.599999999999994</v>
      </c>
      <c r="JJ13">
        <v>91.8</v>
      </c>
      <c r="JK13">
        <v>101.6</v>
      </c>
      <c r="JL13">
        <v>93.3</v>
      </c>
      <c r="JM13">
        <v>72.400000000000006</v>
      </c>
      <c r="JN13">
        <v>69.599999999999994</v>
      </c>
      <c r="JO13">
        <v>71.8</v>
      </c>
      <c r="JP13">
        <v>68.5</v>
      </c>
      <c r="JQ13">
        <v>73.900000000000006</v>
      </c>
      <c r="JR13">
        <v>72.5</v>
      </c>
      <c r="JS13">
        <v>79.599999999999994</v>
      </c>
      <c r="JT13">
        <v>83.5</v>
      </c>
      <c r="JU13">
        <v>75.7</v>
      </c>
      <c r="JV13">
        <v>66.8</v>
      </c>
      <c r="JW13">
        <v>64</v>
      </c>
      <c r="JX13">
        <v>61.6</v>
      </c>
      <c r="JY13">
        <v>68.3</v>
      </c>
      <c r="JZ13">
        <v>64.599999999999994</v>
      </c>
      <c r="KA13">
        <v>65.400000000000006</v>
      </c>
      <c r="KB13">
        <v>66.8</v>
      </c>
      <c r="KC13">
        <v>68.5</v>
      </c>
      <c r="KD13">
        <v>71.2</v>
      </c>
      <c r="KE13">
        <v>68.3</v>
      </c>
      <c r="KF13">
        <v>66.599999999999994</v>
      </c>
      <c r="KG13">
        <v>67.099999999999994</v>
      </c>
      <c r="KH13">
        <v>73.400000000000006</v>
      </c>
      <c r="KI13">
        <v>74.8</v>
      </c>
      <c r="KJ13">
        <v>74.400000000000006</v>
      </c>
      <c r="KK13">
        <v>70.900000000000006</v>
      </c>
      <c r="KL13">
        <v>73</v>
      </c>
      <c r="KM13">
        <v>69.8</v>
      </c>
      <c r="KN13">
        <v>69.599999999999994</v>
      </c>
      <c r="KO13">
        <v>72.5</v>
      </c>
      <c r="KP13">
        <v>72.3</v>
      </c>
      <c r="KQ13">
        <v>72</v>
      </c>
      <c r="KR13">
        <v>86.4</v>
      </c>
      <c r="KS13">
        <v>92.6</v>
      </c>
      <c r="KT13">
        <v>88.3</v>
      </c>
      <c r="KU13">
        <v>78.400000000000006</v>
      </c>
      <c r="KV13">
        <v>78.599999999999994</v>
      </c>
      <c r="KW13">
        <v>87.6</v>
      </c>
      <c r="KX13">
        <v>96</v>
      </c>
      <c r="KY13">
        <v>89</v>
      </c>
      <c r="KZ13">
        <v>87.9</v>
      </c>
      <c r="LA13">
        <v>79.900000000000006</v>
      </c>
      <c r="LB13">
        <v>80.3</v>
      </c>
      <c r="LC13">
        <v>83</v>
      </c>
      <c r="LD13">
        <v>81</v>
      </c>
      <c r="LE13">
        <v>77.7</v>
      </c>
      <c r="LF13">
        <v>78.599999999999994</v>
      </c>
      <c r="LG13">
        <v>80.900000000000006</v>
      </c>
      <c r="LH13">
        <v>81</v>
      </c>
      <c r="LI13">
        <v>81.599999999999994</v>
      </c>
      <c r="LJ13">
        <v>79</v>
      </c>
      <c r="LK13">
        <v>75</v>
      </c>
      <c r="LL13">
        <v>75</v>
      </c>
      <c r="LM13">
        <v>76.099999999999994</v>
      </c>
      <c r="LN13">
        <v>79.2</v>
      </c>
      <c r="LO13">
        <v>79.5</v>
      </c>
      <c r="LP13">
        <v>78.8</v>
      </c>
      <c r="LQ13">
        <v>77.2</v>
      </c>
      <c r="LR13">
        <v>75.7</v>
      </c>
      <c r="LS13">
        <v>79.5</v>
      </c>
      <c r="LT13">
        <v>80.5</v>
      </c>
      <c r="LU13">
        <v>74.5</v>
      </c>
      <c r="LV13">
        <v>73</v>
      </c>
      <c r="LW13">
        <v>71.8</v>
      </c>
      <c r="LX13">
        <v>72.5</v>
      </c>
      <c r="LY13">
        <v>73.099999999999994</v>
      </c>
      <c r="LZ13">
        <v>74.7</v>
      </c>
      <c r="MA13">
        <v>75.099999999999994</v>
      </c>
      <c r="MB13">
        <v>75.2</v>
      </c>
      <c r="MC13">
        <v>73.900000000000006</v>
      </c>
      <c r="MD13">
        <v>74.400000000000006</v>
      </c>
      <c r="ME13">
        <v>76.900000000000006</v>
      </c>
      <c r="MF13">
        <v>78.2</v>
      </c>
      <c r="MG13">
        <v>77.8</v>
      </c>
      <c r="MH13">
        <v>78.2</v>
      </c>
      <c r="MI13">
        <v>77.599999999999994</v>
      </c>
      <c r="MJ13">
        <v>73.400000000000006</v>
      </c>
      <c r="MK13">
        <v>72.3</v>
      </c>
      <c r="ML13">
        <v>72.7</v>
      </c>
      <c r="MM13">
        <v>77.099999999999994</v>
      </c>
      <c r="MN13">
        <v>76.8</v>
      </c>
      <c r="MO13">
        <v>76.3</v>
      </c>
      <c r="MP13">
        <v>77.900000000000006</v>
      </c>
      <c r="MQ13">
        <v>76.900000000000006</v>
      </c>
      <c r="MR13">
        <v>76.099999999999994</v>
      </c>
      <c r="MS13">
        <v>73.400000000000006</v>
      </c>
      <c r="MT13">
        <v>74.400000000000006</v>
      </c>
      <c r="MU13">
        <v>68.8</v>
      </c>
      <c r="MV13">
        <v>66.7</v>
      </c>
      <c r="MW13">
        <v>66</v>
      </c>
      <c r="MX13">
        <v>65</v>
      </c>
      <c r="MY13">
        <v>63.9</v>
      </c>
      <c r="MZ13">
        <v>68.7</v>
      </c>
      <c r="NA13">
        <v>71.5</v>
      </c>
      <c r="NB13">
        <v>76.2</v>
      </c>
      <c r="NC13">
        <v>86.7</v>
      </c>
      <c r="ND13">
        <v>79</v>
      </c>
      <c r="NE13">
        <v>70.900000000000006</v>
      </c>
      <c r="NF13">
        <v>69.7</v>
      </c>
      <c r="NG13">
        <v>67.7</v>
      </c>
      <c r="NH13">
        <v>69.8</v>
      </c>
      <c r="NI13">
        <v>70.400000000000006</v>
      </c>
      <c r="NJ13">
        <v>76.8</v>
      </c>
      <c r="NK13">
        <v>87.6</v>
      </c>
      <c r="NL13">
        <v>89.7</v>
      </c>
      <c r="NM13">
        <v>85.3</v>
      </c>
      <c r="NN13">
        <v>86.3</v>
      </c>
      <c r="NO13">
        <v>85.3</v>
      </c>
      <c r="NP13">
        <v>81.599999999999994</v>
      </c>
      <c r="NQ13">
        <v>81.3</v>
      </c>
      <c r="NR13">
        <v>88.6</v>
      </c>
      <c r="NS13">
        <v>85.7</v>
      </c>
      <c r="NT13">
        <v>89.6</v>
      </c>
      <c r="NU13">
        <v>93.3</v>
      </c>
      <c r="NV13">
        <v>115.6</v>
      </c>
      <c r="NW13">
        <v>148.69999999999999</v>
      </c>
      <c r="NX13">
        <v>160.30000000000001</v>
      </c>
      <c r="NY13">
        <v>136.9</v>
      </c>
      <c r="NZ13">
        <v>99.5</v>
      </c>
      <c r="OA13">
        <v>87.2</v>
      </c>
      <c r="OB13">
        <v>85.3</v>
      </c>
      <c r="OC13">
        <v>109.3</v>
      </c>
      <c r="OD13">
        <v>120.4</v>
      </c>
      <c r="OE13">
        <v>124.3</v>
      </c>
      <c r="OF13">
        <v>145</v>
      </c>
      <c r="OG13">
        <v>165.5</v>
      </c>
      <c r="OH13">
        <v>161.5</v>
      </c>
      <c r="OI13">
        <v>159.80000000000001</v>
      </c>
      <c r="OJ13">
        <v>154.9</v>
      </c>
      <c r="OK13">
        <v>139.6</v>
      </c>
      <c r="OL13">
        <v>139.9</v>
      </c>
      <c r="OM13">
        <v>148.80000000000001</v>
      </c>
      <c r="ON13">
        <v>138.4</v>
      </c>
      <c r="OO13">
        <v>144</v>
      </c>
      <c r="OP13">
        <v>138.4</v>
      </c>
      <c r="OQ13">
        <v>125.4</v>
      </c>
      <c r="OR13">
        <v>133.69999999999999</v>
      </c>
      <c r="OS13">
        <v>130.1</v>
      </c>
      <c r="OT13">
        <v>132.19999999999999</v>
      </c>
      <c r="OU13">
        <v>130.4</v>
      </c>
      <c r="OV13">
        <v>123.5</v>
      </c>
      <c r="OW13">
        <v>108.2</v>
      </c>
      <c r="OX13">
        <v>97.3</v>
      </c>
      <c r="OY13">
        <v>89.7</v>
      </c>
      <c r="OZ13">
        <v>106.7</v>
      </c>
      <c r="PA13">
        <v>107.2</v>
      </c>
      <c r="PB13">
        <v>120.3</v>
      </c>
      <c r="PC13">
        <v>107.5</v>
      </c>
      <c r="PD13">
        <v>106.1</v>
      </c>
      <c r="PE13">
        <v>106</v>
      </c>
      <c r="PF13">
        <v>106.9</v>
      </c>
      <c r="PG13">
        <v>116.7</v>
      </c>
      <c r="PH13">
        <v>115</v>
      </c>
      <c r="PI13">
        <v>121.4</v>
      </c>
      <c r="PJ13">
        <v>143</v>
      </c>
      <c r="PK13">
        <v>148.6</v>
      </c>
      <c r="PL13">
        <v>150.4</v>
      </c>
      <c r="PM13">
        <v>167.6</v>
      </c>
      <c r="PN13">
        <v>177.2</v>
      </c>
      <c r="PO13">
        <v>161.5</v>
      </c>
      <c r="PP13">
        <v>177.9</v>
      </c>
      <c r="PQ13">
        <v>162</v>
      </c>
      <c r="PR13">
        <v>160.5</v>
      </c>
      <c r="PS13">
        <v>162.1</v>
      </c>
      <c r="PT13">
        <v>154.9</v>
      </c>
      <c r="PU13">
        <v>166.7</v>
      </c>
      <c r="PV13">
        <v>159.6</v>
      </c>
      <c r="PW13">
        <v>152.9</v>
      </c>
      <c r="PX13">
        <v>153.9</v>
      </c>
      <c r="PY13">
        <v>154.6</v>
      </c>
      <c r="PZ13">
        <v>149.80000000000001</v>
      </c>
      <c r="QA13">
        <v>133.80000000000001</v>
      </c>
      <c r="QB13">
        <v>130.9</v>
      </c>
      <c r="QC13">
        <v>127.1</v>
      </c>
      <c r="QD13">
        <v>127.9</v>
      </c>
      <c r="QE13">
        <v>133.19999999999999</v>
      </c>
      <c r="QF13">
        <v>124.5</v>
      </c>
      <c r="QG13">
        <v>133.30000000000001</v>
      </c>
      <c r="QH13">
        <v>124.3</v>
      </c>
      <c r="QI13">
        <v>120.4</v>
      </c>
      <c r="QJ13">
        <v>124.3</v>
      </c>
      <c r="QK13">
        <v>133.69999999999999</v>
      </c>
      <c r="QL13">
        <v>126.4</v>
      </c>
      <c r="QM13">
        <v>122.2</v>
      </c>
      <c r="QN13">
        <v>124.5</v>
      </c>
      <c r="QO13">
        <v>129.4</v>
      </c>
      <c r="QP13">
        <v>135</v>
      </c>
      <c r="QQ13">
        <v>139.19999999999999</v>
      </c>
      <c r="QR13">
        <v>146.6</v>
      </c>
      <c r="QS13">
        <v>147.4</v>
      </c>
      <c r="QT13">
        <v>156.19999999999999</v>
      </c>
      <c r="QU13">
        <v>172.7</v>
      </c>
      <c r="QV13">
        <v>194.6</v>
      </c>
      <c r="QW13">
        <v>167.7</v>
      </c>
      <c r="QX13">
        <v>158.69999999999999</v>
      </c>
      <c r="QY13">
        <v>136.30000000000001</v>
      </c>
      <c r="QZ13">
        <v>145.4</v>
      </c>
      <c r="RA13">
        <v>146.6</v>
      </c>
      <c r="RB13">
        <v>146.1</v>
      </c>
      <c r="RC13">
        <v>147</v>
      </c>
      <c r="RD13">
        <v>144.80000000000001</v>
      </c>
      <c r="RE13">
        <v>138.4</v>
      </c>
      <c r="RF13">
        <v>125.6</v>
      </c>
      <c r="RG13">
        <v>121.6</v>
      </c>
      <c r="RH13">
        <v>112.4</v>
      </c>
      <c r="RI13">
        <v>103.8</v>
      </c>
      <c r="RJ13">
        <v>105.1</v>
      </c>
      <c r="RK13">
        <v>104</v>
      </c>
      <c r="RL13">
        <v>109.4</v>
      </c>
      <c r="RM13">
        <v>102.8</v>
      </c>
      <c r="RN13">
        <v>95.9</v>
      </c>
      <c r="RO13">
        <v>99.7</v>
      </c>
      <c r="RP13">
        <v>104</v>
      </c>
      <c r="RQ13">
        <v>112.9</v>
      </c>
      <c r="RR13">
        <v>145.4</v>
      </c>
      <c r="RS13">
        <v>141.69999999999999</v>
      </c>
      <c r="RT13">
        <v>130.1</v>
      </c>
      <c r="RU13">
        <v>141.80000000000001</v>
      </c>
      <c r="RV13">
        <v>135.9</v>
      </c>
      <c r="RW13">
        <v>110.3</v>
      </c>
      <c r="RX13">
        <v>114.1</v>
      </c>
      <c r="RY13">
        <v>112.6</v>
      </c>
      <c r="RZ13">
        <v>117.8</v>
      </c>
      <c r="SA13">
        <v>130.6</v>
      </c>
      <c r="SB13">
        <v>147</v>
      </c>
      <c r="SC13">
        <v>140.30000000000001</v>
      </c>
      <c r="SD13">
        <v>130.19999999999999</v>
      </c>
      <c r="SE13">
        <v>110.9</v>
      </c>
      <c r="SF13">
        <v>114</v>
      </c>
      <c r="SG13">
        <v>105.5</v>
      </c>
      <c r="SH13">
        <v>101.4</v>
      </c>
      <c r="SI13">
        <v>104.3</v>
      </c>
      <c r="SJ13">
        <v>103.1</v>
      </c>
      <c r="SK13">
        <v>103.5</v>
      </c>
      <c r="SL13">
        <v>102.7</v>
      </c>
      <c r="SM13">
        <v>108.5</v>
      </c>
      <c r="SN13">
        <v>99.2</v>
      </c>
      <c r="SO13">
        <v>97.4</v>
      </c>
      <c r="SP13">
        <v>88.3</v>
      </c>
      <c r="SQ13">
        <v>92.6</v>
      </c>
      <c r="SR13">
        <v>100.2</v>
      </c>
      <c r="SS13">
        <v>104.8</v>
      </c>
      <c r="ST13">
        <v>122.4</v>
      </c>
      <c r="SU13">
        <v>105.3</v>
      </c>
      <c r="SV13">
        <v>99.9</v>
      </c>
      <c r="SW13">
        <v>101.1</v>
      </c>
      <c r="SX13">
        <v>111.3</v>
      </c>
      <c r="SY13">
        <v>125.5</v>
      </c>
      <c r="SZ13">
        <v>127.7</v>
      </c>
      <c r="TA13">
        <v>137.6</v>
      </c>
      <c r="TB13">
        <v>151.1</v>
      </c>
      <c r="TC13">
        <v>145.19999999999999</v>
      </c>
      <c r="TD13">
        <v>145.5</v>
      </c>
      <c r="TE13">
        <v>152.9</v>
      </c>
      <c r="TF13">
        <v>143</v>
      </c>
      <c r="TG13">
        <v>123.8</v>
      </c>
      <c r="TH13">
        <v>111.2</v>
      </c>
      <c r="TI13">
        <v>120</v>
      </c>
      <c r="TJ13">
        <v>122.4</v>
      </c>
      <c r="TK13">
        <v>131</v>
      </c>
      <c r="TL13">
        <v>129.69999999999999</v>
      </c>
      <c r="TM13">
        <v>125.9</v>
      </c>
      <c r="TN13">
        <v>118.2</v>
      </c>
      <c r="TO13">
        <v>119.6</v>
      </c>
      <c r="TP13">
        <v>116.1</v>
      </c>
      <c r="TQ13">
        <v>109.3</v>
      </c>
      <c r="TR13">
        <v>112.3</v>
      </c>
      <c r="TS13">
        <v>110.6</v>
      </c>
      <c r="TT13">
        <v>110.7</v>
      </c>
      <c r="TU13">
        <v>115.5</v>
      </c>
      <c r="TV13">
        <v>121.4</v>
      </c>
      <c r="TW13">
        <v>117.6</v>
      </c>
      <c r="TX13">
        <v>117</v>
      </c>
      <c r="TY13">
        <v>114.4</v>
      </c>
      <c r="TZ13">
        <v>110.8</v>
      </c>
      <c r="UA13">
        <v>108.2</v>
      </c>
      <c r="UB13">
        <v>109.5</v>
      </c>
      <c r="UC13">
        <v>105.8</v>
      </c>
      <c r="UD13">
        <v>107.5</v>
      </c>
      <c r="UE13">
        <v>101.8</v>
      </c>
      <c r="UF13">
        <v>102</v>
      </c>
      <c r="UG13">
        <v>104.1</v>
      </c>
      <c r="UH13">
        <v>112</v>
      </c>
      <c r="UI13">
        <v>107.9</v>
      </c>
      <c r="UJ13">
        <v>104.9</v>
      </c>
      <c r="UK13">
        <v>102.1</v>
      </c>
      <c r="UL13">
        <v>97.4</v>
      </c>
      <c r="UM13">
        <v>100.1</v>
      </c>
      <c r="UN13">
        <v>98.5</v>
      </c>
      <c r="UO13">
        <v>97.7</v>
      </c>
      <c r="UP13">
        <v>93.6</v>
      </c>
      <c r="UQ13">
        <v>86</v>
      </c>
      <c r="UR13">
        <v>85.3</v>
      </c>
      <c r="US13">
        <v>87.9</v>
      </c>
      <c r="UT13">
        <v>85.8</v>
      </c>
      <c r="UU13">
        <v>83.9</v>
      </c>
      <c r="UV13">
        <v>83.7</v>
      </c>
      <c r="UW13">
        <v>84.9</v>
      </c>
      <c r="UX13">
        <v>85</v>
      </c>
      <c r="UY13">
        <v>88</v>
      </c>
      <c r="UZ13">
        <v>89.2</v>
      </c>
      <c r="VA13">
        <v>96.5</v>
      </c>
      <c r="VB13">
        <v>95.5</v>
      </c>
      <c r="VC13">
        <v>97.7</v>
      </c>
      <c r="VD13">
        <v>97.9</v>
      </c>
      <c r="VE13">
        <v>96.2</v>
      </c>
      <c r="VF13">
        <v>92.8</v>
      </c>
      <c r="VG13">
        <v>96.7</v>
      </c>
      <c r="VH13">
        <v>97.2</v>
      </c>
      <c r="VI13">
        <v>95.9</v>
      </c>
      <c r="VJ13">
        <v>90.6</v>
      </c>
      <c r="VK13">
        <v>94.7</v>
      </c>
      <c r="VL13">
        <v>96.6</v>
      </c>
      <c r="VM13">
        <v>98.1</v>
      </c>
      <c r="VN13">
        <v>94</v>
      </c>
      <c r="VO13">
        <v>92.1</v>
      </c>
      <c r="VP13">
        <v>95</v>
      </c>
      <c r="VQ13">
        <v>96.8</v>
      </c>
      <c r="VR13">
        <v>97.6</v>
      </c>
      <c r="VS13">
        <v>107.2</v>
      </c>
      <c r="VT13">
        <v>102.4</v>
      </c>
      <c r="VU13">
        <v>104.7</v>
      </c>
      <c r="VV13">
        <v>105.1</v>
      </c>
      <c r="VW13">
        <v>94.1</v>
      </c>
      <c r="VX13">
        <v>95.7</v>
      </c>
      <c r="VY13">
        <v>95.3</v>
      </c>
      <c r="VZ13">
        <v>97.2</v>
      </c>
      <c r="WA13">
        <v>98.9</v>
      </c>
      <c r="WB13">
        <v>101.3</v>
      </c>
      <c r="WC13">
        <v>100.5</v>
      </c>
      <c r="WD13">
        <v>103</v>
      </c>
      <c r="WE13">
        <v>100</v>
      </c>
      <c r="WF13">
        <v>97.7</v>
      </c>
      <c r="WG13">
        <v>96.5</v>
      </c>
      <c r="WH13">
        <v>91.2</v>
      </c>
      <c r="WI13">
        <v>91.9</v>
      </c>
      <c r="WJ13">
        <v>92.8</v>
      </c>
      <c r="WK13">
        <v>94.3</v>
      </c>
      <c r="WL13">
        <v>98.1</v>
      </c>
      <c r="WM13">
        <v>97.5</v>
      </c>
      <c r="WN13">
        <v>94</v>
      </c>
      <c r="WO13">
        <v>96.2</v>
      </c>
      <c r="WP13">
        <v>99.4</v>
      </c>
      <c r="WQ13">
        <v>98.4</v>
      </c>
      <c r="WR13">
        <v>100.9</v>
      </c>
      <c r="WS13">
        <v>100</v>
      </c>
      <c r="WT13">
        <v>106.7</v>
      </c>
      <c r="WU13">
        <v>108.3</v>
      </c>
      <c r="WV13">
        <v>106.9</v>
      </c>
      <c r="WW13">
        <v>107.1</v>
      </c>
      <c r="WX13">
        <v>104.4</v>
      </c>
      <c r="WY13">
        <v>104</v>
      </c>
      <c r="WZ13">
        <v>108.5</v>
      </c>
      <c r="XA13">
        <v>112.9</v>
      </c>
      <c r="XB13">
        <v>121</v>
      </c>
      <c r="XC13">
        <v>122.6</v>
      </c>
      <c r="XD13">
        <v>127.3</v>
      </c>
      <c r="XE13">
        <v>127.6</v>
      </c>
      <c r="XF13">
        <v>118</v>
      </c>
      <c r="XG13">
        <v>112.7</v>
      </c>
      <c r="XH13">
        <v>114.7</v>
      </c>
      <c r="XI13">
        <v>118.8</v>
      </c>
      <c r="XJ13">
        <v>124</v>
      </c>
      <c r="XK13">
        <v>127.5</v>
      </c>
      <c r="XL13">
        <v>132.69999999999999</v>
      </c>
      <c r="XM13">
        <v>130.69999999999999</v>
      </c>
      <c r="XN13">
        <v>132.5</v>
      </c>
      <c r="XO13">
        <v>133.30000000000001</v>
      </c>
      <c r="XP13">
        <v>133.1</v>
      </c>
      <c r="XQ13">
        <v>128.9</v>
      </c>
      <c r="XR13">
        <v>129.1</v>
      </c>
      <c r="XS13">
        <v>126.2</v>
      </c>
      <c r="XT13">
        <v>127.7</v>
      </c>
      <c r="XU13">
        <v>130.1</v>
      </c>
      <c r="XV13">
        <v>130.19999999999999</v>
      </c>
      <c r="XW13">
        <v>131.19999999999999</v>
      </c>
      <c r="XX13">
        <v>131.1</v>
      </c>
      <c r="XY13">
        <v>132.4</v>
      </c>
      <c r="XZ13">
        <v>134.80000000000001</v>
      </c>
      <c r="YA13">
        <v>137.5</v>
      </c>
      <c r="YB13">
        <v>133.19999999999999</v>
      </c>
      <c r="YC13">
        <v>124.9</v>
      </c>
      <c r="YD13">
        <v>121.4</v>
      </c>
      <c r="YE13">
        <v>128.80000000000001</v>
      </c>
      <c r="YF13">
        <v>133.80000000000001</v>
      </c>
      <c r="YG13">
        <v>136.80000000000001</v>
      </c>
      <c r="YH13">
        <v>132.30000000000001</v>
      </c>
      <c r="YI13">
        <v>131.4</v>
      </c>
      <c r="YJ13">
        <v>134.30000000000001</v>
      </c>
      <c r="YK13">
        <v>136.69999999999999</v>
      </c>
      <c r="YL13">
        <v>139.69999999999999</v>
      </c>
      <c r="YM13">
        <v>134.1</v>
      </c>
      <c r="YN13">
        <v>136.5</v>
      </c>
      <c r="YO13">
        <v>135.9</v>
      </c>
      <c r="YP13">
        <v>140.1</v>
      </c>
      <c r="YQ13">
        <v>140.80000000000001</v>
      </c>
      <c r="YR13">
        <v>143</v>
      </c>
      <c r="YS13">
        <v>144.1</v>
      </c>
      <c r="YT13">
        <v>141.5</v>
      </c>
      <c r="YU13">
        <v>142.69999999999999</v>
      </c>
      <c r="YV13">
        <v>141.1</v>
      </c>
      <c r="YW13">
        <v>143.9</v>
      </c>
      <c r="YX13">
        <v>144.19999999999999</v>
      </c>
      <c r="YY13">
        <v>151.6</v>
      </c>
      <c r="YZ13">
        <v>152.19999999999999</v>
      </c>
      <c r="ZA13">
        <v>162.19999999999999</v>
      </c>
      <c r="ZB13">
        <v>155</v>
      </c>
      <c r="ZC13">
        <v>146.9</v>
      </c>
      <c r="ZD13">
        <v>150</v>
      </c>
      <c r="ZE13">
        <v>154.30000000000001</v>
      </c>
      <c r="ZF13">
        <v>153.69999999999999</v>
      </c>
      <c r="ZG13">
        <v>163.5</v>
      </c>
      <c r="ZH13">
        <v>170.2</v>
      </c>
      <c r="ZI13">
        <v>165.8</v>
      </c>
      <c r="ZJ13">
        <v>163</v>
      </c>
      <c r="ZK13">
        <v>171.6</v>
      </c>
      <c r="ZL13">
        <v>179.2</v>
      </c>
      <c r="ZM13">
        <v>179.4</v>
      </c>
      <c r="ZN13">
        <v>192.5</v>
      </c>
      <c r="ZO13">
        <v>199.4</v>
      </c>
      <c r="ZP13">
        <v>190.7</v>
      </c>
      <c r="ZQ13">
        <v>170.9</v>
      </c>
      <c r="ZR13">
        <v>168.4</v>
      </c>
      <c r="ZS13">
        <v>147.19999999999999</v>
      </c>
      <c r="ZT13">
        <v>146.4</v>
      </c>
      <c r="ZU13">
        <v>145.80000000000001</v>
      </c>
      <c r="ZV13">
        <v>146.80000000000001</v>
      </c>
      <c r="ZW13">
        <v>154</v>
      </c>
      <c r="ZX13">
        <v>155.69999999999999</v>
      </c>
      <c r="ZY13">
        <v>146</v>
      </c>
      <c r="ZZ13">
        <v>145.19999999999999</v>
      </c>
      <c r="AAA13">
        <v>148.69999999999999</v>
      </c>
      <c r="AAB13">
        <v>149.30000000000001</v>
      </c>
      <c r="AAC13">
        <v>144.69999999999999</v>
      </c>
      <c r="AAD13">
        <v>147.4</v>
      </c>
      <c r="AAE13">
        <v>147.19999999999999</v>
      </c>
      <c r="AAF13">
        <v>152.4</v>
      </c>
      <c r="AAG13">
        <v>150.9</v>
      </c>
      <c r="AAH13">
        <v>149.80000000000001</v>
      </c>
      <c r="AAI13">
        <v>161.5</v>
      </c>
      <c r="AAJ13">
        <v>166.4</v>
      </c>
      <c r="AAK13">
        <v>155.9</v>
      </c>
      <c r="AAL13">
        <v>156.1</v>
      </c>
      <c r="AAM13">
        <v>158.69999999999999</v>
      </c>
      <c r="AAN13">
        <v>200.8</v>
      </c>
      <c r="AAO13">
        <v>256.60000000000002</v>
      </c>
      <c r="AAP13">
        <v>300.60000000000002</v>
      </c>
    </row>
    <row r="14" spans="1:718" x14ac:dyDescent="0.3">
      <c r="A14" t="s">
        <v>15</v>
      </c>
      <c r="B14" t="s">
        <v>6</v>
      </c>
      <c r="C14" t="s">
        <v>6</v>
      </c>
      <c r="D14" t="s">
        <v>6</v>
      </c>
      <c r="E14" t="s">
        <v>6</v>
      </c>
      <c r="F14" t="s">
        <v>6</v>
      </c>
      <c r="G14" t="s">
        <v>6</v>
      </c>
      <c r="H14" t="s">
        <v>6</v>
      </c>
      <c r="I14" t="s">
        <v>6</v>
      </c>
      <c r="J14" t="s">
        <v>6</v>
      </c>
      <c r="K14" t="s">
        <v>6</v>
      </c>
      <c r="L14" t="s">
        <v>6</v>
      </c>
      <c r="M14" t="s">
        <v>6</v>
      </c>
      <c r="N14" t="s">
        <v>6</v>
      </c>
      <c r="O14" t="s">
        <v>6</v>
      </c>
      <c r="P14" t="s">
        <v>6</v>
      </c>
      <c r="Q14" t="s">
        <v>6</v>
      </c>
      <c r="R14" t="s">
        <v>6</v>
      </c>
      <c r="S14" t="s">
        <v>6</v>
      </c>
      <c r="T14" t="s">
        <v>6</v>
      </c>
      <c r="U14" t="s">
        <v>6</v>
      </c>
      <c r="V14" t="s">
        <v>6</v>
      </c>
      <c r="W14" t="s">
        <v>6</v>
      </c>
      <c r="X14" t="s">
        <v>6</v>
      </c>
      <c r="Y14" t="s">
        <v>6</v>
      </c>
      <c r="Z14" t="s">
        <v>6</v>
      </c>
      <c r="AA14" t="s">
        <v>6</v>
      </c>
      <c r="AB14" t="s">
        <v>6</v>
      </c>
      <c r="AC14" t="s">
        <v>6</v>
      </c>
      <c r="AD14" t="s">
        <v>6</v>
      </c>
      <c r="AE14" t="s">
        <v>6</v>
      </c>
      <c r="AF14" t="s">
        <v>6</v>
      </c>
      <c r="AG14" t="s">
        <v>6</v>
      </c>
      <c r="AH14" t="s">
        <v>6</v>
      </c>
      <c r="AI14" t="s">
        <v>6</v>
      </c>
      <c r="AJ14" t="s">
        <v>6</v>
      </c>
      <c r="AK14" t="s">
        <v>6</v>
      </c>
      <c r="AL14" t="s">
        <v>6</v>
      </c>
      <c r="AM14" t="s">
        <v>6</v>
      </c>
      <c r="AN14" t="s">
        <v>6</v>
      </c>
      <c r="AO14" t="s">
        <v>6</v>
      </c>
      <c r="AP14" t="s">
        <v>6</v>
      </c>
      <c r="AQ14" t="s">
        <v>6</v>
      </c>
      <c r="AR14" t="s">
        <v>6</v>
      </c>
      <c r="AS14" t="s">
        <v>6</v>
      </c>
      <c r="AT14" t="s">
        <v>6</v>
      </c>
      <c r="AU14" t="s">
        <v>6</v>
      </c>
      <c r="AV14" t="s">
        <v>6</v>
      </c>
      <c r="AW14" t="s">
        <v>6</v>
      </c>
      <c r="AX14" t="s">
        <v>6</v>
      </c>
      <c r="AY14" t="s">
        <v>6</v>
      </c>
      <c r="AZ14" t="s">
        <v>6</v>
      </c>
      <c r="BA14" t="s">
        <v>6</v>
      </c>
      <c r="BB14" t="s">
        <v>6</v>
      </c>
      <c r="BC14" t="s">
        <v>6</v>
      </c>
      <c r="BD14" t="s">
        <v>6</v>
      </c>
      <c r="BE14" t="s">
        <v>6</v>
      </c>
      <c r="BF14" t="s">
        <v>6</v>
      </c>
      <c r="BG14" t="s">
        <v>6</v>
      </c>
      <c r="BH14" t="s">
        <v>6</v>
      </c>
      <c r="BI14" t="s">
        <v>6</v>
      </c>
      <c r="BJ14" t="s">
        <v>6</v>
      </c>
      <c r="BK14" t="s">
        <v>6</v>
      </c>
      <c r="BL14" t="s">
        <v>6</v>
      </c>
      <c r="BM14" t="s">
        <v>6</v>
      </c>
      <c r="BN14" t="s">
        <v>6</v>
      </c>
      <c r="BO14" t="s">
        <v>6</v>
      </c>
      <c r="BP14" t="s">
        <v>6</v>
      </c>
      <c r="BQ14" t="s">
        <v>6</v>
      </c>
      <c r="BR14" t="s">
        <v>6</v>
      </c>
      <c r="BS14" t="s">
        <v>6</v>
      </c>
      <c r="BT14" t="s">
        <v>6</v>
      </c>
      <c r="BU14" t="s">
        <v>6</v>
      </c>
      <c r="BV14" t="s">
        <v>6</v>
      </c>
      <c r="BW14" t="s">
        <v>6</v>
      </c>
      <c r="BX14" t="s">
        <v>6</v>
      </c>
      <c r="BY14" t="s">
        <v>6</v>
      </c>
      <c r="BZ14" t="s">
        <v>6</v>
      </c>
      <c r="CA14" t="s">
        <v>6</v>
      </c>
      <c r="CB14" t="s">
        <v>6</v>
      </c>
      <c r="CC14" t="s">
        <v>6</v>
      </c>
      <c r="CD14" t="s">
        <v>6</v>
      </c>
      <c r="CE14" t="s">
        <v>6</v>
      </c>
      <c r="CF14" t="s">
        <v>6</v>
      </c>
      <c r="CG14" t="s">
        <v>6</v>
      </c>
      <c r="CH14" t="s">
        <v>6</v>
      </c>
      <c r="CI14" t="s">
        <v>6</v>
      </c>
      <c r="CJ14" t="s">
        <v>6</v>
      </c>
      <c r="CK14" t="s">
        <v>6</v>
      </c>
      <c r="CL14" t="s">
        <v>6</v>
      </c>
      <c r="CM14" t="s">
        <v>6</v>
      </c>
      <c r="CN14" t="s">
        <v>6</v>
      </c>
      <c r="CO14" t="s">
        <v>6</v>
      </c>
      <c r="CP14" t="s">
        <v>6</v>
      </c>
      <c r="CQ14" t="s">
        <v>6</v>
      </c>
      <c r="CR14" t="s">
        <v>6</v>
      </c>
      <c r="CS14" t="s">
        <v>6</v>
      </c>
      <c r="CT14" t="s">
        <v>6</v>
      </c>
      <c r="CU14" t="s">
        <v>6</v>
      </c>
      <c r="CV14" t="s">
        <v>6</v>
      </c>
      <c r="CW14" t="s">
        <v>6</v>
      </c>
      <c r="CX14" t="s">
        <v>6</v>
      </c>
      <c r="CY14" t="s">
        <v>6</v>
      </c>
      <c r="CZ14" t="s">
        <v>6</v>
      </c>
      <c r="DA14" t="s">
        <v>6</v>
      </c>
      <c r="DB14" t="s">
        <v>6</v>
      </c>
      <c r="DC14" t="s">
        <v>6</v>
      </c>
      <c r="DD14" t="s">
        <v>6</v>
      </c>
      <c r="DE14" t="s">
        <v>6</v>
      </c>
      <c r="DF14" t="s">
        <v>6</v>
      </c>
      <c r="DG14" t="s">
        <v>6</v>
      </c>
      <c r="DH14" t="s">
        <v>6</v>
      </c>
      <c r="DI14" t="s">
        <v>6</v>
      </c>
      <c r="DJ14" t="s">
        <v>6</v>
      </c>
      <c r="DK14" t="s">
        <v>6</v>
      </c>
      <c r="DL14" t="s">
        <v>6</v>
      </c>
      <c r="DM14" t="s">
        <v>6</v>
      </c>
      <c r="DN14" t="s">
        <v>6</v>
      </c>
      <c r="DO14" t="s">
        <v>6</v>
      </c>
      <c r="DP14" t="s">
        <v>6</v>
      </c>
      <c r="DQ14" t="s">
        <v>6</v>
      </c>
      <c r="DR14" t="s">
        <v>6</v>
      </c>
      <c r="DS14" t="s">
        <v>6</v>
      </c>
      <c r="DT14" t="s">
        <v>6</v>
      </c>
      <c r="DU14" t="s">
        <v>6</v>
      </c>
      <c r="DV14" t="s">
        <v>6</v>
      </c>
      <c r="DW14" t="s">
        <v>6</v>
      </c>
      <c r="DX14" t="s">
        <v>6</v>
      </c>
      <c r="DY14" t="s">
        <v>6</v>
      </c>
      <c r="DZ14" t="s">
        <v>6</v>
      </c>
      <c r="EA14" t="s">
        <v>6</v>
      </c>
      <c r="EB14" t="s">
        <v>6</v>
      </c>
      <c r="EC14" t="s">
        <v>6</v>
      </c>
      <c r="ED14" t="s">
        <v>6</v>
      </c>
      <c r="EE14" t="s">
        <v>6</v>
      </c>
      <c r="EF14" t="s">
        <v>6</v>
      </c>
      <c r="EG14" t="s">
        <v>6</v>
      </c>
      <c r="EH14" t="s">
        <v>6</v>
      </c>
      <c r="EI14" t="s">
        <v>6</v>
      </c>
      <c r="EJ14" t="s">
        <v>6</v>
      </c>
      <c r="EK14" t="s">
        <v>6</v>
      </c>
      <c r="EL14" t="s">
        <v>6</v>
      </c>
      <c r="EM14" t="s">
        <v>6</v>
      </c>
      <c r="EN14" t="s">
        <v>6</v>
      </c>
      <c r="EO14" t="s">
        <v>6</v>
      </c>
      <c r="EP14" t="s">
        <v>6</v>
      </c>
      <c r="EQ14" t="s">
        <v>6</v>
      </c>
      <c r="ER14" t="s">
        <v>6</v>
      </c>
      <c r="ES14" t="s">
        <v>6</v>
      </c>
      <c r="ET14" t="s">
        <v>6</v>
      </c>
      <c r="EU14" t="s">
        <v>6</v>
      </c>
      <c r="EV14" t="s">
        <v>6</v>
      </c>
      <c r="EW14" t="s">
        <v>6</v>
      </c>
      <c r="EX14" t="s">
        <v>6</v>
      </c>
      <c r="EY14" t="s">
        <v>6</v>
      </c>
      <c r="EZ14" t="s">
        <v>6</v>
      </c>
      <c r="FA14" t="s">
        <v>6</v>
      </c>
      <c r="FB14" t="s">
        <v>6</v>
      </c>
      <c r="FC14" t="s">
        <v>6</v>
      </c>
      <c r="FD14" t="s">
        <v>6</v>
      </c>
      <c r="FE14" t="s">
        <v>6</v>
      </c>
      <c r="FF14" t="s">
        <v>6</v>
      </c>
      <c r="FG14" t="s">
        <v>6</v>
      </c>
      <c r="FH14" t="s">
        <v>6</v>
      </c>
      <c r="FI14" t="s">
        <v>6</v>
      </c>
      <c r="FJ14" t="s">
        <v>6</v>
      </c>
      <c r="FK14" t="s">
        <v>6</v>
      </c>
      <c r="FL14" t="s">
        <v>6</v>
      </c>
      <c r="FM14" t="s">
        <v>6</v>
      </c>
      <c r="FN14" t="s">
        <v>6</v>
      </c>
      <c r="FO14" t="s">
        <v>6</v>
      </c>
      <c r="FP14" t="s">
        <v>6</v>
      </c>
      <c r="FQ14" t="s">
        <v>6</v>
      </c>
      <c r="FR14" t="s">
        <v>6</v>
      </c>
      <c r="FS14" t="s">
        <v>6</v>
      </c>
      <c r="FT14" t="s">
        <v>6</v>
      </c>
      <c r="FU14" t="s">
        <v>6</v>
      </c>
      <c r="FV14" t="s">
        <v>6</v>
      </c>
      <c r="FW14" t="s">
        <v>6</v>
      </c>
      <c r="FX14" t="s">
        <v>6</v>
      </c>
      <c r="FY14" t="s">
        <v>6</v>
      </c>
      <c r="FZ14" t="s">
        <v>6</v>
      </c>
      <c r="GA14" t="s">
        <v>6</v>
      </c>
      <c r="GB14" t="s">
        <v>6</v>
      </c>
      <c r="GC14" t="s">
        <v>6</v>
      </c>
      <c r="GD14" t="s">
        <v>6</v>
      </c>
      <c r="GE14" t="s">
        <v>6</v>
      </c>
      <c r="GF14" t="s">
        <v>6</v>
      </c>
      <c r="GG14" t="s">
        <v>6</v>
      </c>
      <c r="GH14" t="s">
        <v>6</v>
      </c>
      <c r="GI14" t="s">
        <v>6</v>
      </c>
      <c r="GJ14" t="s">
        <v>6</v>
      </c>
      <c r="GK14" t="s">
        <v>6</v>
      </c>
      <c r="GL14" t="s">
        <v>6</v>
      </c>
      <c r="GM14" t="s">
        <v>6</v>
      </c>
      <c r="GN14" t="s">
        <v>6</v>
      </c>
      <c r="GO14" t="s">
        <v>6</v>
      </c>
      <c r="GP14" t="s">
        <v>6</v>
      </c>
      <c r="GQ14" t="s">
        <v>6</v>
      </c>
      <c r="GR14" t="s">
        <v>6</v>
      </c>
      <c r="GS14" t="s">
        <v>6</v>
      </c>
      <c r="GT14" t="s">
        <v>6</v>
      </c>
      <c r="GU14" t="s">
        <v>6</v>
      </c>
      <c r="GV14" t="s">
        <v>6</v>
      </c>
      <c r="GW14" t="s">
        <v>6</v>
      </c>
      <c r="GX14" t="s">
        <v>6</v>
      </c>
      <c r="GY14" t="s">
        <v>6</v>
      </c>
      <c r="GZ14" t="s">
        <v>6</v>
      </c>
      <c r="HA14" t="s">
        <v>6</v>
      </c>
      <c r="HB14" t="s">
        <v>6</v>
      </c>
      <c r="HC14" t="s">
        <v>6</v>
      </c>
      <c r="HD14" t="s">
        <v>6</v>
      </c>
      <c r="HE14" t="s">
        <v>6</v>
      </c>
      <c r="HF14" t="s">
        <v>6</v>
      </c>
      <c r="HG14" t="s">
        <v>6</v>
      </c>
      <c r="HH14" t="s">
        <v>6</v>
      </c>
      <c r="HI14" t="s">
        <v>6</v>
      </c>
      <c r="HJ14" t="s">
        <v>6</v>
      </c>
      <c r="HK14" t="s">
        <v>6</v>
      </c>
      <c r="HL14" t="s">
        <v>6</v>
      </c>
      <c r="HM14" t="s">
        <v>6</v>
      </c>
      <c r="HN14" t="s">
        <v>6</v>
      </c>
      <c r="HO14" t="s">
        <v>6</v>
      </c>
      <c r="HP14" t="s">
        <v>6</v>
      </c>
      <c r="HQ14" t="s">
        <v>6</v>
      </c>
      <c r="HR14" t="s">
        <v>6</v>
      </c>
      <c r="HS14" t="s">
        <v>6</v>
      </c>
      <c r="HT14" t="s">
        <v>6</v>
      </c>
      <c r="HU14" t="s">
        <v>6</v>
      </c>
      <c r="HV14" t="s">
        <v>6</v>
      </c>
      <c r="HW14" t="s">
        <v>6</v>
      </c>
      <c r="HX14" t="s">
        <v>6</v>
      </c>
      <c r="HY14" t="s">
        <v>6</v>
      </c>
      <c r="HZ14" t="s">
        <v>6</v>
      </c>
      <c r="IA14" t="s">
        <v>6</v>
      </c>
      <c r="IB14" t="s">
        <v>6</v>
      </c>
      <c r="IC14" t="s">
        <v>6</v>
      </c>
      <c r="ID14" t="s">
        <v>6</v>
      </c>
      <c r="IE14" t="s">
        <v>6</v>
      </c>
      <c r="IF14" t="s">
        <v>6</v>
      </c>
      <c r="IG14" t="s">
        <v>6</v>
      </c>
      <c r="IH14" t="s">
        <v>6</v>
      </c>
      <c r="II14" t="s">
        <v>6</v>
      </c>
      <c r="IJ14" t="s">
        <v>6</v>
      </c>
      <c r="IK14" t="s">
        <v>6</v>
      </c>
      <c r="IL14" t="s">
        <v>6</v>
      </c>
      <c r="IM14" t="s">
        <v>6</v>
      </c>
      <c r="IN14" t="s">
        <v>6</v>
      </c>
      <c r="IO14" t="s">
        <v>6</v>
      </c>
      <c r="IP14" t="s">
        <v>6</v>
      </c>
      <c r="IQ14" t="s">
        <v>6</v>
      </c>
      <c r="IR14" t="s">
        <v>6</v>
      </c>
      <c r="IS14" t="s">
        <v>6</v>
      </c>
      <c r="IT14" t="s">
        <v>6</v>
      </c>
      <c r="IU14" t="s">
        <v>6</v>
      </c>
      <c r="IV14" t="s">
        <v>6</v>
      </c>
      <c r="IW14" t="s">
        <v>6</v>
      </c>
      <c r="IX14" t="s">
        <v>6</v>
      </c>
      <c r="IY14" t="s">
        <v>6</v>
      </c>
      <c r="IZ14" t="s">
        <v>6</v>
      </c>
      <c r="JA14" t="s">
        <v>6</v>
      </c>
      <c r="JB14" t="s">
        <v>6</v>
      </c>
      <c r="JC14" t="s">
        <v>6</v>
      </c>
      <c r="JD14" t="s">
        <v>6</v>
      </c>
      <c r="JE14" t="s">
        <v>6</v>
      </c>
      <c r="JF14" t="s">
        <v>6</v>
      </c>
      <c r="JG14" t="s">
        <v>6</v>
      </c>
      <c r="JH14" t="s">
        <v>6</v>
      </c>
      <c r="JI14" t="s">
        <v>6</v>
      </c>
      <c r="JJ14" t="s">
        <v>6</v>
      </c>
      <c r="JK14" t="s">
        <v>6</v>
      </c>
      <c r="JL14" t="s">
        <v>6</v>
      </c>
      <c r="JM14" t="s">
        <v>6</v>
      </c>
      <c r="JN14" t="s">
        <v>6</v>
      </c>
      <c r="JO14" t="s">
        <v>6</v>
      </c>
      <c r="JP14" t="s">
        <v>6</v>
      </c>
      <c r="JQ14" t="s">
        <v>6</v>
      </c>
      <c r="JR14" t="s">
        <v>6</v>
      </c>
      <c r="JS14" t="s">
        <v>6</v>
      </c>
      <c r="JT14" t="s">
        <v>6</v>
      </c>
      <c r="JU14" t="s">
        <v>6</v>
      </c>
      <c r="JV14" t="s">
        <v>6</v>
      </c>
      <c r="JW14" t="s">
        <v>6</v>
      </c>
      <c r="JX14" t="s">
        <v>6</v>
      </c>
      <c r="JY14" t="s">
        <v>6</v>
      </c>
      <c r="JZ14" t="s">
        <v>6</v>
      </c>
      <c r="KA14" t="s">
        <v>6</v>
      </c>
      <c r="KB14" t="s">
        <v>6</v>
      </c>
      <c r="KC14" t="s">
        <v>6</v>
      </c>
      <c r="KD14" t="s">
        <v>6</v>
      </c>
      <c r="KE14" t="s">
        <v>6</v>
      </c>
      <c r="KF14" t="s">
        <v>6</v>
      </c>
      <c r="KG14" t="s">
        <v>6</v>
      </c>
      <c r="KH14" t="s">
        <v>6</v>
      </c>
      <c r="KI14" t="s">
        <v>6</v>
      </c>
      <c r="KJ14" t="s">
        <v>6</v>
      </c>
      <c r="KK14" t="s">
        <v>6</v>
      </c>
      <c r="KL14" t="s">
        <v>6</v>
      </c>
      <c r="KM14" t="s">
        <v>6</v>
      </c>
      <c r="KN14" t="s">
        <v>6</v>
      </c>
      <c r="KO14" t="s">
        <v>6</v>
      </c>
      <c r="KP14" t="s">
        <v>6</v>
      </c>
      <c r="KQ14" t="s">
        <v>6</v>
      </c>
      <c r="KR14" t="s">
        <v>6</v>
      </c>
      <c r="KS14" t="s">
        <v>6</v>
      </c>
      <c r="KT14" t="s">
        <v>6</v>
      </c>
      <c r="KU14" t="s">
        <v>6</v>
      </c>
      <c r="KV14" t="s">
        <v>6</v>
      </c>
      <c r="KW14" t="s">
        <v>6</v>
      </c>
      <c r="KX14" t="s">
        <v>6</v>
      </c>
      <c r="KY14" t="s">
        <v>6</v>
      </c>
      <c r="KZ14" t="s">
        <v>6</v>
      </c>
      <c r="LA14" t="s">
        <v>6</v>
      </c>
      <c r="LB14" t="s">
        <v>6</v>
      </c>
      <c r="LC14" t="s">
        <v>6</v>
      </c>
      <c r="LD14" t="s">
        <v>6</v>
      </c>
      <c r="LE14" t="s">
        <v>6</v>
      </c>
      <c r="LF14" t="s">
        <v>6</v>
      </c>
      <c r="LG14" t="s">
        <v>6</v>
      </c>
      <c r="LH14" t="s">
        <v>6</v>
      </c>
      <c r="LI14" t="s">
        <v>6</v>
      </c>
      <c r="LJ14" t="s">
        <v>6</v>
      </c>
      <c r="LK14" t="s">
        <v>6</v>
      </c>
      <c r="LL14" t="s">
        <v>6</v>
      </c>
      <c r="LM14" t="s">
        <v>6</v>
      </c>
      <c r="LN14" t="s">
        <v>6</v>
      </c>
      <c r="LO14" t="s">
        <v>6</v>
      </c>
      <c r="LP14" t="s">
        <v>6</v>
      </c>
      <c r="LQ14" t="s">
        <v>6</v>
      </c>
      <c r="LR14" t="s">
        <v>6</v>
      </c>
      <c r="LS14" t="s">
        <v>6</v>
      </c>
      <c r="LT14" t="s">
        <v>6</v>
      </c>
      <c r="LU14" t="s">
        <v>6</v>
      </c>
      <c r="LV14" t="s">
        <v>6</v>
      </c>
      <c r="LW14" t="s">
        <v>6</v>
      </c>
      <c r="LX14" t="s">
        <v>6</v>
      </c>
      <c r="LY14" t="s">
        <v>6</v>
      </c>
      <c r="LZ14" t="s">
        <v>6</v>
      </c>
      <c r="MA14" t="s">
        <v>6</v>
      </c>
      <c r="MB14" t="s">
        <v>6</v>
      </c>
      <c r="MC14" t="s">
        <v>6</v>
      </c>
      <c r="MD14" t="s">
        <v>6</v>
      </c>
      <c r="ME14" t="s">
        <v>6</v>
      </c>
      <c r="MF14" t="s">
        <v>6</v>
      </c>
      <c r="MG14" t="s">
        <v>6</v>
      </c>
      <c r="MH14" t="s">
        <v>6</v>
      </c>
      <c r="MI14" t="s">
        <v>6</v>
      </c>
      <c r="MJ14" t="s">
        <v>6</v>
      </c>
      <c r="MK14" t="s">
        <v>6</v>
      </c>
      <c r="ML14" t="s">
        <v>6</v>
      </c>
      <c r="MM14" t="s">
        <v>6</v>
      </c>
      <c r="MN14" t="s">
        <v>6</v>
      </c>
      <c r="MO14" t="s">
        <v>6</v>
      </c>
      <c r="MP14" t="s">
        <v>6</v>
      </c>
      <c r="MQ14" t="s">
        <v>6</v>
      </c>
      <c r="MR14" t="s">
        <v>6</v>
      </c>
      <c r="MS14" t="s">
        <v>6</v>
      </c>
      <c r="MT14" t="s">
        <v>6</v>
      </c>
      <c r="MU14" t="s">
        <v>6</v>
      </c>
      <c r="MV14" t="s">
        <v>6</v>
      </c>
      <c r="MW14" t="s">
        <v>6</v>
      </c>
      <c r="MX14" t="s">
        <v>6</v>
      </c>
      <c r="MY14" t="s">
        <v>6</v>
      </c>
      <c r="MZ14" t="s">
        <v>6</v>
      </c>
      <c r="NA14" t="s">
        <v>6</v>
      </c>
      <c r="NB14" t="s">
        <v>6</v>
      </c>
      <c r="NC14" t="s">
        <v>6</v>
      </c>
      <c r="ND14" t="s">
        <v>6</v>
      </c>
      <c r="NE14" t="s">
        <v>6</v>
      </c>
      <c r="NF14" t="s">
        <v>6</v>
      </c>
      <c r="NG14" t="s">
        <v>6</v>
      </c>
      <c r="NH14" t="s">
        <v>6</v>
      </c>
      <c r="NI14" t="s">
        <v>6</v>
      </c>
      <c r="NJ14" t="s">
        <v>6</v>
      </c>
      <c r="NK14" t="s">
        <v>6</v>
      </c>
      <c r="NL14" t="s">
        <v>6</v>
      </c>
      <c r="NM14" t="s">
        <v>6</v>
      </c>
      <c r="NN14" t="s">
        <v>6</v>
      </c>
      <c r="NO14" t="s">
        <v>6</v>
      </c>
      <c r="NP14" t="s">
        <v>6</v>
      </c>
      <c r="NQ14" t="s">
        <v>6</v>
      </c>
      <c r="NR14" t="s">
        <v>6</v>
      </c>
      <c r="NS14" t="s">
        <v>6</v>
      </c>
      <c r="NT14" t="s">
        <v>6</v>
      </c>
      <c r="NU14" t="s">
        <v>6</v>
      </c>
      <c r="NV14" t="s">
        <v>6</v>
      </c>
      <c r="NW14" t="s">
        <v>6</v>
      </c>
      <c r="NX14" t="s">
        <v>6</v>
      </c>
      <c r="NY14" t="s">
        <v>6</v>
      </c>
      <c r="NZ14" t="s">
        <v>6</v>
      </c>
      <c r="OA14" t="s">
        <v>6</v>
      </c>
      <c r="OB14" t="s">
        <v>6</v>
      </c>
      <c r="OC14" t="s">
        <v>6</v>
      </c>
      <c r="OD14" t="s">
        <v>6</v>
      </c>
      <c r="OE14" t="s">
        <v>6</v>
      </c>
      <c r="OF14" t="s">
        <v>6</v>
      </c>
      <c r="OG14" t="s">
        <v>6</v>
      </c>
      <c r="OH14" t="s">
        <v>6</v>
      </c>
      <c r="OI14" t="s">
        <v>6</v>
      </c>
      <c r="OJ14" t="s">
        <v>6</v>
      </c>
      <c r="OK14" t="s">
        <v>6</v>
      </c>
      <c r="OL14" t="s">
        <v>6</v>
      </c>
      <c r="OM14" t="s">
        <v>6</v>
      </c>
      <c r="ON14" t="s">
        <v>6</v>
      </c>
      <c r="OO14" t="s">
        <v>6</v>
      </c>
      <c r="OP14" t="s">
        <v>6</v>
      </c>
      <c r="OQ14" t="s">
        <v>6</v>
      </c>
      <c r="OR14" t="s">
        <v>6</v>
      </c>
      <c r="OS14" t="s">
        <v>6</v>
      </c>
      <c r="OT14" t="s">
        <v>6</v>
      </c>
      <c r="OU14" t="s">
        <v>6</v>
      </c>
      <c r="OV14" t="s">
        <v>6</v>
      </c>
      <c r="OW14" t="s">
        <v>6</v>
      </c>
      <c r="OX14" t="s">
        <v>6</v>
      </c>
      <c r="OY14" t="s">
        <v>6</v>
      </c>
      <c r="OZ14" t="s">
        <v>6</v>
      </c>
      <c r="PA14" t="s">
        <v>6</v>
      </c>
      <c r="PB14" t="s">
        <v>6</v>
      </c>
      <c r="PC14" t="s">
        <v>6</v>
      </c>
      <c r="PD14" t="s">
        <v>6</v>
      </c>
      <c r="PE14" t="s">
        <v>6</v>
      </c>
      <c r="PF14" t="s">
        <v>6</v>
      </c>
      <c r="PG14" t="s">
        <v>6</v>
      </c>
      <c r="PH14" t="s">
        <v>6</v>
      </c>
      <c r="PI14" t="s">
        <v>6</v>
      </c>
      <c r="PJ14" t="s">
        <v>6</v>
      </c>
      <c r="PK14" t="s">
        <v>6</v>
      </c>
      <c r="PL14" t="s">
        <v>6</v>
      </c>
      <c r="PM14" t="s">
        <v>6</v>
      </c>
      <c r="PN14" t="s">
        <v>6</v>
      </c>
      <c r="PO14" t="s">
        <v>6</v>
      </c>
      <c r="PP14" t="s">
        <v>6</v>
      </c>
      <c r="PQ14" t="s">
        <v>6</v>
      </c>
      <c r="PR14" t="s">
        <v>6</v>
      </c>
      <c r="PS14" t="s">
        <v>6</v>
      </c>
      <c r="PT14" t="s">
        <v>6</v>
      </c>
      <c r="PU14" t="s">
        <v>6</v>
      </c>
      <c r="PV14" t="s">
        <v>6</v>
      </c>
      <c r="PW14" t="s">
        <v>6</v>
      </c>
      <c r="PX14" t="s">
        <v>6</v>
      </c>
      <c r="PY14" t="s">
        <v>6</v>
      </c>
      <c r="PZ14" t="s">
        <v>6</v>
      </c>
      <c r="QA14" t="s">
        <v>6</v>
      </c>
      <c r="QB14" t="s">
        <v>6</v>
      </c>
      <c r="QC14" t="s">
        <v>6</v>
      </c>
      <c r="QD14" t="s">
        <v>6</v>
      </c>
      <c r="QE14" t="s">
        <v>6</v>
      </c>
      <c r="QF14" t="s">
        <v>6</v>
      </c>
      <c r="QG14" t="s">
        <v>6</v>
      </c>
      <c r="QH14" t="s">
        <v>6</v>
      </c>
      <c r="QI14" t="s">
        <v>6</v>
      </c>
      <c r="QJ14" t="s">
        <v>6</v>
      </c>
      <c r="QK14" t="s">
        <v>6</v>
      </c>
      <c r="QL14" t="s">
        <v>6</v>
      </c>
      <c r="QM14" t="s">
        <v>6</v>
      </c>
      <c r="QN14" t="s">
        <v>6</v>
      </c>
      <c r="QO14" t="s">
        <v>6</v>
      </c>
      <c r="QP14" t="s">
        <v>6</v>
      </c>
      <c r="QQ14" t="s">
        <v>6</v>
      </c>
      <c r="QR14" t="s">
        <v>6</v>
      </c>
      <c r="QS14" t="s">
        <v>6</v>
      </c>
      <c r="QT14" t="s">
        <v>6</v>
      </c>
      <c r="QU14" t="s">
        <v>6</v>
      </c>
      <c r="QV14" t="s">
        <v>6</v>
      </c>
      <c r="QW14" t="s">
        <v>6</v>
      </c>
      <c r="QX14" t="s">
        <v>6</v>
      </c>
      <c r="QY14" t="s">
        <v>6</v>
      </c>
      <c r="QZ14" t="s">
        <v>6</v>
      </c>
      <c r="RA14" t="s">
        <v>6</v>
      </c>
      <c r="RB14" t="s">
        <v>6</v>
      </c>
      <c r="RC14" t="s">
        <v>6</v>
      </c>
      <c r="RD14" t="s">
        <v>6</v>
      </c>
      <c r="RE14" t="s">
        <v>6</v>
      </c>
      <c r="RF14" t="s">
        <v>6</v>
      </c>
      <c r="RG14" t="s">
        <v>6</v>
      </c>
      <c r="RH14" t="s">
        <v>6</v>
      </c>
      <c r="RI14" t="s">
        <v>6</v>
      </c>
      <c r="RJ14" t="s">
        <v>6</v>
      </c>
      <c r="RK14" t="s">
        <v>6</v>
      </c>
      <c r="RL14" t="s">
        <v>6</v>
      </c>
      <c r="RM14" t="s">
        <v>6</v>
      </c>
      <c r="RN14" t="s">
        <v>6</v>
      </c>
      <c r="RO14" t="s">
        <v>6</v>
      </c>
      <c r="RP14" t="s">
        <v>6</v>
      </c>
      <c r="RQ14" t="s">
        <v>6</v>
      </c>
      <c r="RR14" t="s">
        <v>6</v>
      </c>
      <c r="RS14" t="s">
        <v>6</v>
      </c>
      <c r="RT14" t="s">
        <v>6</v>
      </c>
      <c r="RU14" t="s">
        <v>6</v>
      </c>
      <c r="RV14" t="s">
        <v>6</v>
      </c>
      <c r="RW14" t="s">
        <v>6</v>
      </c>
      <c r="RX14" t="s">
        <v>6</v>
      </c>
      <c r="RY14" t="s">
        <v>6</v>
      </c>
      <c r="RZ14" t="s">
        <v>6</v>
      </c>
      <c r="SA14" t="s">
        <v>6</v>
      </c>
      <c r="SB14" t="s">
        <v>6</v>
      </c>
      <c r="SC14" t="s">
        <v>6</v>
      </c>
      <c r="SD14" t="s">
        <v>6</v>
      </c>
      <c r="SE14" t="s">
        <v>6</v>
      </c>
      <c r="SF14" t="s">
        <v>6</v>
      </c>
      <c r="SG14" t="s">
        <v>6</v>
      </c>
      <c r="SH14" t="s">
        <v>6</v>
      </c>
      <c r="SI14" t="s">
        <v>6</v>
      </c>
      <c r="SJ14" t="s">
        <v>6</v>
      </c>
      <c r="SK14" t="s">
        <v>6</v>
      </c>
      <c r="SL14" t="s">
        <v>6</v>
      </c>
      <c r="SM14" t="s">
        <v>6</v>
      </c>
      <c r="SN14" t="s">
        <v>6</v>
      </c>
      <c r="SO14" t="s">
        <v>6</v>
      </c>
      <c r="SP14" t="s">
        <v>6</v>
      </c>
      <c r="SQ14" t="s">
        <v>6</v>
      </c>
      <c r="SR14" t="s">
        <v>6</v>
      </c>
      <c r="SS14" t="s">
        <v>6</v>
      </c>
      <c r="ST14" t="s">
        <v>6</v>
      </c>
      <c r="SU14" t="s">
        <v>6</v>
      </c>
      <c r="SV14" t="s">
        <v>6</v>
      </c>
      <c r="SW14" t="s">
        <v>6</v>
      </c>
      <c r="SX14" t="s">
        <v>6</v>
      </c>
      <c r="SY14" t="s">
        <v>6</v>
      </c>
      <c r="SZ14" t="s">
        <v>6</v>
      </c>
      <c r="TA14" t="s">
        <v>6</v>
      </c>
      <c r="TB14" t="s">
        <v>6</v>
      </c>
      <c r="TC14" t="s">
        <v>6</v>
      </c>
      <c r="TD14" t="s">
        <v>6</v>
      </c>
      <c r="TE14" t="s">
        <v>6</v>
      </c>
      <c r="TF14" t="s">
        <v>6</v>
      </c>
      <c r="TG14" t="s">
        <v>6</v>
      </c>
      <c r="TH14" t="s">
        <v>6</v>
      </c>
      <c r="TI14" t="s">
        <v>6</v>
      </c>
      <c r="TJ14" t="s">
        <v>6</v>
      </c>
      <c r="TK14" t="s">
        <v>6</v>
      </c>
      <c r="TL14" t="s">
        <v>6</v>
      </c>
      <c r="TM14" t="s">
        <v>6</v>
      </c>
      <c r="TN14" t="s">
        <v>6</v>
      </c>
      <c r="TO14" t="s">
        <v>6</v>
      </c>
      <c r="TP14" t="s">
        <v>6</v>
      </c>
      <c r="TQ14" t="s">
        <v>6</v>
      </c>
      <c r="TR14" t="s">
        <v>6</v>
      </c>
      <c r="TS14" t="s">
        <v>6</v>
      </c>
      <c r="TT14" t="s">
        <v>6</v>
      </c>
      <c r="TU14" t="s">
        <v>6</v>
      </c>
      <c r="TV14" t="s">
        <v>6</v>
      </c>
      <c r="TW14" t="s">
        <v>6</v>
      </c>
      <c r="TX14" t="s">
        <v>6</v>
      </c>
      <c r="TY14" t="s">
        <v>6</v>
      </c>
      <c r="TZ14" t="s">
        <v>6</v>
      </c>
      <c r="UA14" t="s">
        <v>6</v>
      </c>
      <c r="UB14" t="s">
        <v>6</v>
      </c>
      <c r="UC14" t="s">
        <v>6</v>
      </c>
      <c r="UD14" t="s">
        <v>6</v>
      </c>
      <c r="UE14" t="s">
        <v>6</v>
      </c>
      <c r="UF14" t="s">
        <v>6</v>
      </c>
      <c r="UG14" t="s">
        <v>6</v>
      </c>
      <c r="UH14" t="s">
        <v>6</v>
      </c>
      <c r="UI14" t="s">
        <v>6</v>
      </c>
      <c r="UJ14" t="s">
        <v>6</v>
      </c>
      <c r="UK14" t="s">
        <v>6</v>
      </c>
      <c r="UL14" t="s">
        <v>6</v>
      </c>
      <c r="UM14" t="s">
        <v>6</v>
      </c>
      <c r="UN14" t="s">
        <v>6</v>
      </c>
      <c r="UO14" t="s">
        <v>6</v>
      </c>
      <c r="UP14" t="s">
        <v>6</v>
      </c>
      <c r="UQ14" t="s">
        <v>6</v>
      </c>
      <c r="UR14" t="s">
        <v>6</v>
      </c>
      <c r="US14" t="s">
        <v>6</v>
      </c>
      <c r="UT14" t="s">
        <v>6</v>
      </c>
      <c r="UU14" t="s">
        <v>6</v>
      </c>
      <c r="UV14" t="s">
        <v>6</v>
      </c>
      <c r="UW14" t="s">
        <v>6</v>
      </c>
      <c r="UX14" t="s">
        <v>6</v>
      </c>
      <c r="UY14" t="s">
        <v>6</v>
      </c>
      <c r="UZ14" t="s">
        <v>6</v>
      </c>
      <c r="VA14" t="s">
        <v>6</v>
      </c>
      <c r="VB14" t="s">
        <v>6</v>
      </c>
      <c r="VC14" t="s">
        <v>6</v>
      </c>
      <c r="VD14" t="s">
        <v>6</v>
      </c>
      <c r="VE14" t="s">
        <v>6</v>
      </c>
      <c r="VF14" t="s">
        <v>6</v>
      </c>
      <c r="VG14" t="s">
        <v>6</v>
      </c>
      <c r="VH14" t="s">
        <v>6</v>
      </c>
      <c r="VI14" t="s">
        <v>6</v>
      </c>
      <c r="VJ14" t="s">
        <v>6</v>
      </c>
      <c r="VK14" t="s">
        <v>6</v>
      </c>
      <c r="VL14" t="s">
        <v>6</v>
      </c>
      <c r="VM14" t="s">
        <v>6</v>
      </c>
      <c r="VN14" t="s">
        <v>6</v>
      </c>
      <c r="VO14" t="s">
        <v>6</v>
      </c>
      <c r="VP14" t="s">
        <v>6</v>
      </c>
      <c r="VQ14" t="s">
        <v>6</v>
      </c>
      <c r="VR14">
        <v>90.1</v>
      </c>
      <c r="VS14">
        <v>109.8</v>
      </c>
      <c r="VT14">
        <v>102.1</v>
      </c>
      <c r="VU14">
        <v>114.4</v>
      </c>
      <c r="VV14">
        <v>111.9</v>
      </c>
      <c r="VW14">
        <v>88.7</v>
      </c>
      <c r="VX14">
        <v>93.9</v>
      </c>
      <c r="VY14">
        <v>94.5</v>
      </c>
      <c r="VZ14">
        <v>97.1</v>
      </c>
      <c r="WA14">
        <v>97.4</v>
      </c>
      <c r="WB14">
        <v>99.8</v>
      </c>
      <c r="WC14">
        <v>100.3</v>
      </c>
      <c r="WD14">
        <v>102.8</v>
      </c>
      <c r="WE14">
        <v>98.7</v>
      </c>
      <c r="WF14">
        <v>101.6</v>
      </c>
      <c r="WG14">
        <v>96.7</v>
      </c>
      <c r="WH14">
        <v>87.1</v>
      </c>
      <c r="WI14">
        <v>92.7</v>
      </c>
      <c r="WJ14">
        <v>92.2</v>
      </c>
      <c r="WK14">
        <v>92.3</v>
      </c>
      <c r="WL14">
        <v>97.5</v>
      </c>
      <c r="WM14">
        <v>93</v>
      </c>
      <c r="WN14">
        <v>92</v>
      </c>
      <c r="WO14">
        <v>96.4</v>
      </c>
      <c r="WP14">
        <v>95.9</v>
      </c>
      <c r="WQ14">
        <v>90.1</v>
      </c>
      <c r="WR14">
        <v>103.9</v>
      </c>
      <c r="WS14">
        <v>108.6</v>
      </c>
      <c r="WT14">
        <v>118.5</v>
      </c>
      <c r="WU14">
        <v>115.3</v>
      </c>
      <c r="WV14">
        <v>112.4</v>
      </c>
      <c r="WW14">
        <v>116.8</v>
      </c>
      <c r="WX14">
        <v>104.6</v>
      </c>
      <c r="WY14">
        <v>112</v>
      </c>
      <c r="WZ14">
        <v>119.4</v>
      </c>
      <c r="XA14">
        <v>118.5</v>
      </c>
      <c r="XB14">
        <v>138</v>
      </c>
      <c r="XC14">
        <v>144.5</v>
      </c>
      <c r="XD14">
        <v>153.80000000000001</v>
      </c>
      <c r="XE14">
        <v>152.69999999999999</v>
      </c>
      <c r="XF14">
        <v>127.4</v>
      </c>
      <c r="XG14">
        <v>114.7</v>
      </c>
      <c r="XH14">
        <v>120.5</v>
      </c>
      <c r="XI14">
        <v>131</v>
      </c>
      <c r="XJ14">
        <v>135.30000000000001</v>
      </c>
      <c r="XK14">
        <v>136.4</v>
      </c>
      <c r="XL14">
        <v>142.4</v>
      </c>
      <c r="XM14">
        <v>143.4</v>
      </c>
      <c r="XN14">
        <v>147.5</v>
      </c>
      <c r="XO14">
        <v>144</v>
      </c>
      <c r="XP14">
        <v>148.19999999999999</v>
      </c>
      <c r="XQ14">
        <v>140.1</v>
      </c>
      <c r="XR14">
        <v>144.9</v>
      </c>
      <c r="XS14">
        <v>137</v>
      </c>
      <c r="XT14">
        <v>139.9</v>
      </c>
      <c r="XU14">
        <v>146.4</v>
      </c>
      <c r="XV14">
        <v>147.80000000000001</v>
      </c>
      <c r="XW14">
        <v>145.5</v>
      </c>
      <c r="XX14">
        <v>143.19999999999999</v>
      </c>
      <c r="XY14">
        <v>144.5</v>
      </c>
      <c r="XZ14">
        <v>149.1</v>
      </c>
      <c r="YA14">
        <v>149</v>
      </c>
      <c r="YB14">
        <v>140.80000000000001</v>
      </c>
      <c r="YC14">
        <v>132.30000000000001</v>
      </c>
      <c r="YD14">
        <v>127.2</v>
      </c>
      <c r="YE14">
        <v>136.19999999999999</v>
      </c>
      <c r="YF14">
        <v>166.6</v>
      </c>
      <c r="YG14">
        <v>151.80000000000001</v>
      </c>
      <c r="YH14">
        <v>145</v>
      </c>
      <c r="YI14">
        <v>148.19999999999999</v>
      </c>
      <c r="YJ14">
        <v>158.6</v>
      </c>
      <c r="YK14">
        <v>154.19999999999999</v>
      </c>
      <c r="YL14">
        <v>149.30000000000001</v>
      </c>
      <c r="YM14">
        <v>135.4</v>
      </c>
      <c r="YN14">
        <v>133.5</v>
      </c>
      <c r="YO14">
        <v>150.69999999999999</v>
      </c>
      <c r="YP14">
        <v>151.30000000000001</v>
      </c>
      <c r="YQ14">
        <v>152.6</v>
      </c>
      <c r="YR14">
        <v>152.6</v>
      </c>
      <c r="YS14">
        <v>150.69999999999999</v>
      </c>
      <c r="YT14">
        <v>157.30000000000001</v>
      </c>
      <c r="YU14">
        <v>156.5</v>
      </c>
      <c r="YV14">
        <v>150.4</v>
      </c>
      <c r="YW14">
        <v>154.4</v>
      </c>
      <c r="YX14">
        <v>155.19999999999999</v>
      </c>
      <c r="YY14">
        <v>173.5</v>
      </c>
      <c r="YZ14">
        <v>183.1</v>
      </c>
      <c r="ZA14">
        <v>195.9</v>
      </c>
      <c r="ZB14">
        <v>202.5</v>
      </c>
      <c r="ZC14">
        <v>185.7</v>
      </c>
      <c r="ZD14">
        <v>193.3</v>
      </c>
      <c r="ZE14">
        <v>203</v>
      </c>
      <c r="ZF14">
        <v>198.4</v>
      </c>
      <c r="ZG14">
        <v>220.1</v>
      </c>
      <c r="ZH14">
        <v>229.3</v>
      </c>
      <c r="ZI14">
        <v>221</v>
      </c>
      <c r="ZJ14">
        <v>220.2</v>
      </c>
      <c r="ZK14">
        <v>240.6</v>
      </c>
      <c r="ZL14">
        <v>238.2</v>
      </c>
      <c r="ZM14">
        <v>229.5</v>
      </c>
      <c r="ZN14">
        <v>263.60000000000002</v>
      </c>
      <c r="ZO14">
        <v>276.89999999999998</v>
      </c>
      <c r="ZP14">
        <v>258.10000000000002</v>
      </c>
      <c r="ZQ14">
        <v>206.6</v>
      </c>
      <c r="ZR14">
        <v>192</v>
      </c>
      <c r="ZS14">
        <v>148.4</v>
      </c>
      <c r="ZT14">
        <v>149.6</v>
      </c>
      <c r="ZU14">
        <v>160.6</v>
      </c>
      <c r="ZV14">
        <v>163.30000000000001</v>
      </c>
      <c r="ZW14">
        <v>185.5</v>
      </c>
      <c r="ZX14">
        <v>186.5</v>
      </c>
      <c r="ZY14">
        <v>177.3</v>
      </c>
      <c r="ZZ14">
        <v>174.8</v>
      </c>
      <c r="AAA14">
        <v>173.9</v>
      </c>
      <c r="AAB14">
        <v>188.9</v>
      </c>
      <c r="AAC14">
        <v>190.2</v>
      </c>
      <c r="AAD14">
        <v>195.6</v>
      </c>
      <c r="AAE14">
        <v>196.7</v>
      </c>
      <c r="AAF14">
        <v>203.5</v>
      </c>
      <c r="AAG14">
        <v>188.1</v>
      </c>
      <c r="AAH14">
        <v>181.1</v>
      </c>
      <c r="AAI14">
        <v>192.3</v>
      </c>
      <c r="AAJ14">
        <v>198</v>
      </c>
      <c r="AAK14">
        <v>177.1</v>
      </c>
      <c r="AAL14">
        <v>168.6</v>
      </c>
      <c r="AAM14">
        <v>187.1</v>
      </c>
      <c r="AAN14">
        <v>243</v>
      </c>
      <c r="AAO14">
        <v>366.6</v>
      </c>
      <c r="AAP14">
        <v>451.4</v>
      </c>
    </row>
    <row r="15" spans="1:718" x14ac:dyDescent="0.3">
      <c r="A15" t="s">
        <v>16</v>
      </c>
      <c r="B15" t="s">
        <v>6</v>
      </c>
      <c r="C15" t="s">
        <v>6</v>
      </c>
      <c r="D15" t="s">
        <v>6</v>
      </c>
      <c r="E15" t="s">
        <v>6</v>
      </c>
      <c r="F15" t="s">
        <v>6</v>
      </c>
      <c r="G15" t="s">
        <v>6</v>
      </c>
      <c r="H15" t="s">
        <v>6</v>
      </c>
      <c r="I15" t="s">
        <v>6</v>
      </c>
      <c r="J15" t="s">
        <v>6</v>
      </c>
      <c r="K15" t="s">
        <v>6</v>
      </c>
      <c r="L15" t="s">
        <v>6</v>
      </c>
      <c r="M15" t="s">
        <v>6</v>
      </c>
      <c r="N15" t="s">
        <v>6</v>
      </c>
      <c r="O15" t="s">
        <v>6</v>
      </c>
      <c r="P15" t="s">
        <v>6</v>
      </c>
      <c r="Q15" t="s">
        <v>6</v>
      </c>
      <c r="R15" t="s">
        <v>6</v>
      </c>
      <c r="S15" t="s">
        <v>6</v>
      </c>
      <c r="T15" t="s">
        <v>6</v>
      </c>
      <c r="U15" t="s">
        <v>6</v>
      </c>
      <c r="V15" t="s">
        <v>6</v>
      </c>
      <c r="W15" t="s">
        <v>6</v>
      </c>
      <c r="X15" t="s">
        <v>6</v>
      </c>
      <c r="Y15" t="s">
        <v>6</v>
      </c>
      <c r="Z15" t="s">
        <v>6</v>
      </c>
      <c r="AA15" t="s">
        <v>6</v>
      </c>
      <c r="AB15" t="s">
        <v>6</v>
      </c>
      <c r="AC15" t="s">
        <v>6</v>
      </c>
      <c r="AD15" t="s">
        <v>6</v>
      </c>
      <c r="AE15" t="s">
        <v>6</v>
      </c>
      <c r="AF15" t="s">
        <v>6</v>
      </c>
      <c r="AG15" t="s">
        <v>6</v>
      </c>
      <c r="AH15" t="s">
        <v>6</v>
      </c>
      <c r="AI15" t="s">
        <v>6</v>
      </c>
      <c r="AJ15" t="s">
        <v>6</v>
      </c>
      <c r="AK15" t="s">
        <v>6</v>
      </c>
      <c r="AL15" t="s">
        <v>6</v>
      </c>
      <c r="AM15" t="s">
        <v>6</v>
      </c>
      <c r="AN15" t="s">
        <v>6</v>
      </c>
      <c r="AO15" t="s">
        <v>6</v>
      </c>
      <c r="AP15" t="s">
        <v>6</v>
      </c>
      <c r="AQ15" t="s">
        <v>6</v>
      </c>
      <c r="AR15" t="s">
        <v>6</v>
      </c>
      <c r="AS15" t="s">
        <v>6</v>
      </c>
      <c r="AT15" t="s">
        <v>6</v>
      </c>
      <c r="AU15" t="s">
        <v>6</v>
      </c>
      <c r="AV15" t="s">
        <v>6</v>
      </c>
      <c r="AW15" t="s">
        <v>6</v>
      </c>
      <c r="AX15" t="s">
        <v>6</v>
      </c>
      <c r="AY15" t="s">
        <v>6</v>
      </c>
      <c r="AZ15" t="s">
        <v>6</v>
      </c>
      <c r="BA15" t="s">
        <v>6</v>
      </c>
      <c r="BB15" t="s">
        <v>6</v>
      </c>
      <c r="BC15" t="s">
        <v>6</v>
      </c>
      <c r="BD15" t="s">
        <v>6</v>
      </c>
      <c r="BE15" t="s">
        <v>6</v>
      </c>
      <c r="BF15" t="s">
        <v>6</v>
      </c>
      <c r="BG15" t="s">
        <v>6</v>
      </c>
      <c r="BH15" t="s">
        <v>6</v>
      </c>
      <c r="BI15" t="s">
        <v>6</v>
      </c>
      <c r="BJ15" t="s">
        <v>6</v>
      </c>
      <c r="BK15" t="s">
        <v>6</v>
      </c>
      <c r="BL15" t="s">
        <v>6</v>
      </c>
      <c r="BM15" t="s">
        <v>6</v>
      </c>
      <c r="BN15" t="s">
        <v>6</v>
      </c>
      <c r="BO15" t="s">
        <v>6</v>
      </c>
      <c r="BP15" t="s">
        <v>6</v>
      </c>
      <c r="BQ15" t="s">
        <v>6</v>
      </c>
      <c r="BR15" t="s">
        <v>6</v>
      </c>
      <c r="BS15" t="s">
        <v>6</v>
      </c>
      <c r="BT15" t="s">
        <v>6</v>
      </c>
      <c r="BU15" t="s">
        <v>6</v>
      </c>
      <c r="BV15" t="s">
        <v>6</v>
      </c>
      <c r="BW15" t="s">
        <v>6</v>
      </c>
      <c r="BX15" t="s">
        <v>6</v>
      </c>
      <c r="BY15" t="s">
        <v>6</v>
      </c>
      <c r="BZ15" t="s">
        <v>6</v>
      </c>
      <c r="CA15" t="s">
        <v>6</v>
      </c>
      <c r="CB15" t="s">
        <v>6</v>
      </c>
      <c r="CC15" t="s">
        <v>6</v>
      </c>
      <c r="CD15" t="s">
        <v>6</v>
      </c>
      <c r="CE15" t="s">
        <v>6</v>
      </c>
      <c r="CF15" t="s">
        <v>6</v>
      </c>
      <c r="CG15" t="s">
        <v>6</v>
      </c>
      <c r="CH15" t="s">
        <v>6</v>
      </c>
      <c r="CI15" t="s">
        <v>6</v>
      </c>
      <c r="CJ15" t="s">
        <v>6</v>
      </c>
      <c r="CK15" t="s">
        <v>6</v>
      </c>
      <c r="CL15" t="s">
        <v>6</v>
      </c>
      <c r="CM15" t="s">
        <v>6</v>
      </c>
      <c r="CN15" t="s">
        <v>6</v>
      </c>
      <c r="CO15" t="s">
        <v>6</v>
      </c>
      <c r="CP15" t="s">
        <v>6</v>
      </c>
      <c r="CQ15" t="s">
        <v>6</v>
      </c>
      <c r="CR15" t="s">
        <v>6</v>
      </c>
      <c r="CS15" t="s">
        <v>6</v>
      </c>
      <c r="CT15" t="s">
        <v>6</v>
      </c>
      <c r="CU15" t="s">
        <v>6</v>
      </c>
      <c r="CV15" t="s">
        <v>6</v>
      </c>
      <c r="CW15" t="s">
        <v>6</v>
      </c>
      <c r="CX15" t="s">
        <v>6</v>
      </c>
      <c r="CY15" t="s">
        <v>6</v>
      </c>
      <c r="CZ15" t="s">
        <v>6</v>
      </c>
      <c r="DA15" t="s">
        <v>6</v>
      </c>
      <c r="DB15" t="s">
        <v>6</v>
      </c>
      <c r="DC15" t="s">
        <v>6</v>
      </c>
      <c r="DD15" t="s">
        <v>6</v>
      </c>
      <c r="DE15" t="s">
        <v>6</v>
      </c>
      <c r="DF15" t="s">
        <v>6</v>
      </c>
      <c r="DG15" t="s">
        <v>6</v>
      </c>
      <c r="DH15" t="s">
        <v>6</v>
      </c>
      <c r="DI15" t="s">
        <v>6</v>
      </c>
      <c r="DJ15" t="s">
        <v>6</v>
      </c>
      <c r="DK15" t="s">
        <v>6</v>
      </c>
      <c r="DL15" t="s">
        <v>6</v>
      </c>
      <c r="DM15" t="s">
        <v>6</v>
      </c>
      <c r="DN15" t="s">
        <v>6</v>
      </c>
      <c r="DO15" t="s">
        <v>6</v>
      </c>
      <c r="DP15" t="s">
        <v>6</v>
      </c>
      <c r="DQ15" t="s">
        <v>6</v>
      </c>
      <c r="DR15" t="s">
        <v>6</v>
      </c>
      <c r="DS15" t="s">
        <v>6</v>
      </c>
      <c r="DT15" t="s">
        <v>6</v>
      </c>
      <c r="DU15" t="s">
        <v>6</v>
      </c>
      <c r="DV15" t="s">
        <v>6</v>
      </c>
      <c r="DW15" t="s">
        <v>6</v>
      </c>
      <c r="DX15" t="s">
        <v>6</v>
      </c>
      <c r="DY15" t="s">
        <v>6</v>
      </c>
      <c r="DZ15" t="s">
        <v>6</v>
      </c>
      <c r="EA15" t="s">
        <v>6</v>
      </c>
      <c r="EB15" t="s">
        <v>6</v>
      </c>
      <c r="EC15" t="s">
        <v>6</v>
      </c>
      <c r="ED15" t="s">
        <v>6</v>
      </c>
      <c r="EE15" t="s">
        <v>6</v>
      </c>
      <c r="EF15" t="s">
        <v>6</v>
      </c>
      <c r="EG15" t="s">
        <v>6</v>
      </c>
      <c r="EH15" t="s">
        <v>6</v>
      </c>
      <c r="EI15" t="s">
        <v>6</v>
      </c>
      <c r="EJ15" t="s">
        <v>6</v>
      </c>
      <c r="EK15" t="s">
        <v>6</v>
      </c>
      <c r="EL15" t="s">
        <v>6</v>
      </c>
      <c r="EM15" t="s">
        <v>6</v>
      </c>
      <c r="EN15" t="s">
        <v>6</v>
      </c>
      <c r="EO15" t="s">
        <v>6</v>
      </c>
      <c r="EP15" t="s">
        <v>6</v>
      </c>
      <c r="EQ15" t="s">
        <v>6</v>
      </c>
      <c r="ER15" t="s">
        <v>6</v>
      </c>
      <c r="ES15" t="s">
        <v>6</v>
      </c>
      <c r="ET15" t="s">
        <v>6</v>
      </c>
      <c r="EU15" t="s">
        <v>6</v>
      </c>
      <c r="EV15" t="s">
        <v>6</v>
      </c>
      <c r="EW15" t="s">
        <v>6</v>
      </c>
      <c r="EX15" t="s">
        <v>6</v>
      </c>
      <c r="EY15" t="s">
        <v>6</v>
      </c>
      <c r="EZ15" t="s">
        <v>6</v>
      </c>
      <c r="FA15" t="s">
        <v>6</v>
      </c>
      <c r="FB15" t="s">
        <v>6</v>
      </c>
      <c r="FC15" t="s">
        <v>6</v>
      </c>
      <c r="FD15" t="s">
        <v>6</v>
      </c>
      <c r="FE15" t="s">
        <v>6</v>
      </c>
      <c r="FF15" t="s">
        <v>6</v>
      </c>
      <c r="FG15" t="s">
        <v>6</v>
      </c>
      <c r="FH15" t="s">
        <v>6</v>
      </c>
      <c r="FI15" t="s">
        <v>6</v>
      </c>
      <c r="FJ15" t="s">
        <v>6</v>
      </c>
      <c r="FK15" t="s">
        <v>6</v>
      </c>
      <c r="FL15" t="s">
        <v>6</v>
      </c>
      <c r="FM15" t="s">
        <v>6</v>
      </c>
      <c r="FN15" t="s">
        <v>6</v>
      </c>
      <c r="FO15" t="s">
        <v>6</v>
      </c>
      <c r="FP15" t="s">
        <v>6</v>
      </c>
      <c r="FQ15" t="s">
        <v>6</v>
      </c>
      <c r="FR15" t="s">
        <v>6</v>
      </c>
      <c r="FS15" t="s">
        <v>6</v>
      </c>
      <c r="FT15" t="s">
        <v>6</v>
      </c>
      <c r="FU15" t="s">
        <v>6</v>
      </c>
      <c r="FV15" t="s">
        <v>6</v>
      </c>
      <c r="FW15" t="s">
        <v>6</v>
      </c>
      <c r="FX15" t="s">
        <v>6</v>
      </c>
      <c r="FY15" t="s">
        <v>6</v>
      </c>
      <c r="FZ15" t="s">
        <v>6</v>
      </c>
      <c r="GA15" t="s">
        <v>6</v>
      </c>
      <c r="GB15" t="s">
        <v>6</v>
      </c>
      <c r="GC15" t="s">
        <v>6</v>
      </c>
      <c r="GD15" t="s">
        <v>6</v>
      </c>
      <c r="GE15" t="s">
        <v>6</v>
      </c>
      <c r="GF15" t="s">
        <v>6</v>
      </c>
      <c r="GG15" t="s">
        <v>6</v>
      </c>
      <c r="GH15" t="s">
        <v>6</v>
      </c>
      <c r="GI15" t="s">
        <v>6</v>
      </c>
      <c r="GJ15" t="s">
        <v>6</v>
      </c>
      <c r="GK15" t="s">
        <v>6</v>
      </c>
      <c r="GL15" t="s">
        <v>6</v>
      </c>
      <c r="GM15" t="s">
        <v>6</v>
      </c>
      <c r="GN15" t="s">
        <v>6</v>
      </c>
      <c r="GO15" t="s">
        <v>6</v>
      </c>
      <c r="GP15" t="s">
        <v>6</v>
      </c>
      <c r="GQ15" t="s">
        <v>6</v>
      </c>
      <c r="GR15" t="s">
        <v>6</v>
      </c>
      <c r="GS15" t="s">
        <v>6</v>
      </c>
      <c r="GT15" t="s">
        <v>6</v>
      </c>
      <c r="GU15" t="s">
        <v>6</v>
      </c>
      <c r="GV15" t="s">
        <v>6</v>
      </c>
      <c r="GW15" t="s">
        <v>6</v>
      </c>
      <c r="GX15" t="s">
        <v>6</v>
      </c>
      <c r="GY15" t="s">
        <v>6</v>
      </c>
      <c r="GZ15" t="s">
        <v>6</v>
      </c>
      <c r="HA15" t="s">
        <v>6</v>
      </c>
      <c r="HB15" t="s">
        <v>6</v>
      </c>
      <c r="HC15" t="s">
        <v>6</v>
      </c>
      <c r="HD15" t="s">
        <v>6</v>
      </c>
      <c r="HE15" t="s">
        <v>6</v>
      </c>
      <c r="HF15" t="s">
        <v>6</v>
      </c>
      <c r="HG15" t="s">
        <v>6</v>
      </c>
      <c r="HH15" t="s">
        <v>6</v>
      </c>
      <c r="HI15" t="s">
        <v>6</v>
      </c>
      <c r="HJ15" t="s">
        <v>6</v>
      </c>
      <c r="HK15" t="s">
        <v>6</v>
      </c>
      <c r="HL15" t="s">
        <v>6</v>
      </c>
      <c r="HM15" t="s">
        <v>6</v>
      </c>
      <c r="HN15" t="s">
        <v>6</v>
      </c>
      <c r="HO15" t="s">
        <v>6</v>
      </c>
      <c r="HP15" t="s">
        <v>6</v>
      </c>
      <c r="HQ15" t="s">
        <v>6</v>
      </c>
      <c r="HR15" t="s">
        <v>6</v>
      </c>
      <c r="HS15" t="s">
        <v>6</v>
      </c>
      <c r="HT15" t="s">
        <v>6</v>
      </c>
      <c r="HU15" t="s">
        <v>6</v>
      </c>
      <c r="HV15" t="s">
        <v>6</v>
      </c>
      <c r="HW15" t="s">
        <v>6</v>
      </c>
      <c r="HX15" t="s">
        <v>6</v>
      </c>
      <c r="HY15" t="s">
        <v>6</v>
      </c>
      <c r="HZ15" t="s">
        <v>6</v>
      </c>
      <c r="IA15" t="s">
        <v>6</v>
      </c>
      <c r="IB15" t="s">
        <v>6</v>
      </c>
      <c r="IC15" t="s">
        <v>6</v>
      </c>
      <c r="ID15" t="s">
        <v>6</v>
      </c>
      <c r="IE15" t="s">
        <v>6</v>
      </c>
      <c r="IF15" t="s">
        <v>6</v>
      </c>
      <c r="IG15" t="s">
        <v>6</v>
      </c>
      <c r="IH15" t="s">
        <v>6</v>
      </c>
      <c r="II15" t="s">
        <v>6</v>
      </c>
      <c r="IJ15" t="s">
        <v>6</v>
      </c>
      <c r="IK15" t="s">
        <v>6</v>
      </c>
      <c r="IL15" t="s">
        <v>6</v>
      </c>
      <c r="IM15" t="s">
        <v>6</v>
      </c>
      <c r="IN15" t="s">
        <v>6</v>
      </c>
      <c r="IO15" t="s">
        <v>6</v>
      </c>
      <c r="IP15" t="s">
        <v>6</v>
      </c>
      <c r="IQ15" t="s">
        <v>6</v>
      </c>
      <c r="IR15" t="s">
        <v>6</v>
      </c>
      <c r="IS15" t="s">
        <v>6</v>
      </c>
      <c r="IT15" t="s">
        <v>6</v>
      </c>
      <c r="IU15" t="s">
        <v>6</v>
      </c>
      <c r="IV15" t="s">
        <v>6</v>
      </c>
      <c r="IW15" t="s">
        <v>6</v>
      </c>
      <c r="IX15" t="s">
        <v>6</v>
      </c>
      <c r="IY15" t="s">
        <v>6</v>
      </c>
      <c r="IZ15" t="s">
        <v>6</v>
      </c>
      <c r="JA15" t="s">
        <v>6</v>
      </c>
      <c r="JB15" t="s">
        <v>6</v>
      </c>
      <c r="JC15" t="s">
        <v>6</v>
      </c>
      <c r="JD15" t="s">
        <v>6</v>
      </c>
      <c r="JE15" t="s">
        <v>6</v>
      </c>
      <c r="JF15" t="s">
        <v>6</v>
      </c>
      <c r="JG15" t="s">
        <v>6</v>
      </c>
      <c r="JH15" t="s">
        <v>6</v>
      </c>
      <c r="JI15" t="s">
        <v>6</v>
      </c>
      <c r="JJ15" t="s">
        <v>6</v>
      </c>
      <c r="JK15" t="s">
        <v>6</v>
      </c>
      <c r="JL15" t="s">
        <v>6</v>
      </c>
      <c r="JM15" t="s">
        <v>6</v>
      </c>
      <c r="JN15" t="s">
        <v>6</v>
      </c>
      <c r="JO15" t="s">
        <v>6</v>
      </c>
      <c r="JP15" t="s">
        <v>6</v>
      </c>
      <c r="JQ15" t="s">
        <v>6</v>
      </c>
      <c r="JR15" t="s">
        <v>6</v>
      </c>
      <c r="JS15" t="s">
        <v>6</v>
      </c>
      <c r="JT15" t="s">
        <v>6</v>
      </c>
      <c r="JU15" t="s">
        <v>6</v>
      </c>
      <c r="JV15" t="s">
        <v>6</v>
      </c>
      <c r="JW15" t="s">
        <v>6</v>
      </c>
      <c r="JX15" t="s">
        <v>6</v>
      </c>
      <c r="JY15" t="s">
        <v>6</v>
      </c>
      <c r="JZ15" t="s">
        <v>6</v>
      </c>
      <c r="KA15" t="s">
        <v>6</v>
      </c>
      <c r="KB15" t="s">
        <v>6</v>
      </c>
      <c r="KC15" t="s">
        <v>6</v>
      </c>
      <c r="KD15" t="s">
        <v>6</v>
      </c>
      <c r="KE15" t="s">
        <v>6</v>
      </c>
      <c r="KF15" t="s">
        <v>6</v>
      </c>
      <c r="KG15" t="s">
        <v>6</v>
      </c>
      <c r="KH15" t="s">
        <v>6</v>
      </c>
      <c r="KI15" t="s">
        <v>6</v>
      </c>
      <c r="KJ15" t="s">
        <v>6</v>
      </c>
      <c r="KK15" t="s">
        <v>6</v>
      </c>
      <c r="KL15" t="s">
        <v>6</v>
      </c>
      <c r="KM15" t="s">
        <v>6</v>
      </c>
      <c r="KN15" t="s">
        <v>6</v>
      </c>
      <c r="KO15" t="s">
        <v>6</v>
      </c>
      <c r="KP15" t="s">
        <v>6</v>
      </c>
      <c r="KQ15" t="s">
        <v>6</v>
      </c>
      <c r="KR15" t="s">
        <v>6</v>
      </c>
      <c r="KS15" t="s">
        <v>6</v>
      </c>
      <c r="KT15" t="s">
        <v>6</v>
      </c>
      <c r="KU15" t="s">
        <v>6</v>
      </c>
      <c r="KV15" t="s">
        <v>6</v>
      </c>
      <c r="KW15" t="s">
        <v>6</v>
      </c>
      <c r="KX15" t="s">
        <v>6</v>
      </c>
      <c r="KY15" t="s">
        <v>6</v>
      </c>
      <c r="KZ15" t="s">
        <v>6</v>
      </c>
      <c r="LA15" t="s">
        <v>6</v>
      </c>
      <c r="LB15" t="s">
        <v>6</v>
      </c>
      <c r="LC15" t="s">
        <v>6</v>
      </c>
      <c r="LD15" t="s">
        <v>6</v>
      </c>
      <c r="LE15" t="s">
        <v>6</v>
      </c>
      <c r="LF15" t="s">
        <v>6</v>
      </c>
      <c r="LG15" t="s">
        <v>6</v>
      </c>
      <c r="LH15" t="s">
        <v>6</v>
      </c>
      <c r="LI15" t="s">
        <v>6</v>
      </c>
      <c r="LJ15" t="s">
        <v>6</v>
      </c>
      <c r="LK15" t="s">
        <v>6</v>
      </c>
      <c r="LL15" t="s">
        <v>6</v>
      </c>
      <c r="LM15" t="s">
        <v>6</v>
      </c>
      <c r="LN15" t="s">
        <v>6</v>
      </c>
      <c r="LO15" t="s">
        <v>6</v>
      </c>
      <c r="LP15" t="s">
        <v>6</v>
      </c>
      <c r="LQ15" t="s">
        <v>6</v>
      </c>
      <c r="LR15" t="s">
        <v>6</v>
      </c>
      <c r="LS15" t="s">
        <v>6</v>
      </c>
      <c r="LT15" t="s">
        <v>6</v>
      </c>
      <c r="LU15" t="s">
        <v>6</v>
      </c>
      <c r="LV15" t="s">
        <v>6</v>
      </c>
      <c r="LW15" t="s">
        <v>6</v>
      </c>
      <c r="LX15" t="s">
        <v>6</v>
      </c>
      <c r="LY15" t="s">
        <v>6</v>
      </c>
      <c r="LZ15" t="s">
        <v>6</v>
      </c>
      <c r="MA15" t="s">
        <v>6</v>
      </c>
      <c r="MB15" t="s">
        <v>6</v>
      </c>
      <c r="MC15" t="s">
        <v>6</v>
      </c>
      <c r="MD15" t="s">
        <v>6</v>
      </c>
      <c r="ME15" t="s">
        <v>6</v>
      </c>
      <c r="MF15" t="s">
        <v>6</v>
      </c>
      <c r="MG15" t="s">
        <v>6</v>
      </c>
      <c r="MH15" t="s">
        <v>6</v>
      </c>
      <c r="MI15" t="s">
        <v>6</v>
      </c>
      <c r="MJ15" t="s">
        <v>6</v>
      </c>
      <c r="MK15" t="s">
        <v>6</v>
      </c>
      <c r="ML15" t="s">
        <v>6</v>
      </c>
      <c r="MM15" t="s">
        <v>6</v>
      </c>
      <c r="MN15" t="s">
        <v>6</v>
      </c>
      <c r="MO15" t="s">
        <v>6</v>
      </c>
      <c r="MP15" t="s">
        <v>6</v>
      </c>
      <c r="MQ15" t="s">
        <v>6</v>
      </c>
      <c r="MR15" t="s">
        <v>6</v>
      </c>
      <c r="MS15" t="s">
        <v>6</v>
      </c>
      <c r="MT15" t="s">
        <v>6</v>
      </c>
      <c r="MU15" t="s">
        <v>6</v>
      </c>
      <c r="MV15" t="s">
        <v>6</v>
      </c>
      <c r="MW15" t="s">
        <v>6</v>
      </c>
      <c r="MX15" t="s">
        <v>6</v>
      </c>
      <c r="MY15" t="s">
        <v>6</v>
      </c>
      <c r="MZ15" t="s">
        <v>6</v>
      </c>
      <c r="NA15" t="s">
        <v>6</v>
      </c>
      <c r="NB15" t="s">
        <v>6</v>
      </c>
      <c r="NC15" t="s">
        <v>6</v>
      </c>
      <c r="ND15" t="s">
        <v>6</v>
      </c>
      <c r="NE15" t="s">
        <v>6</v>
      </c>
      <c r="NF15" t="s">
        <v>6</v>
      </c>
      <c r="NG15" t="s">
        <v>6</v>
      </c>
      <c r="NH15" t="s">
        <v>6</v>
      </c>
      <c r="NI15" t="s">
        <v>6</v>
      </c>
      <c r="NJ15" t="s">
        <v>6</v>
      </c>
      <c r="NK15" t="s">
        <v>6</v>
      </c>
      <c r="NL15" t="s">
        <v>6</v>
      </c>
      <c r="NM15" t="s">
        <v>6</v>
      </c>
      <c r="NN15" t="s">
        <v>6</v>
      </c>
      <c r="NO15" t="s">
        <v>6</v>
      </c>
      <c r="NP15" t="s">
        <v>6</v>
      </c>
      <c r="NQ15" t="s">
        <v>6</v>
      </c>
      <c r="NR15" t="s">
        <v>6</v>
      </c>
      <c r="NS15" t="s">
        <v>6</v>
      </c>
      <c r="NT15" t="s">
        <v>6</v>
      </c>
      <c r="NU15" t="s">
        <v>6</v>
      </c>
      <c r="NV15" t="s">
        <v>6</v>
      </c>
      <c r="NW15" t="s">
        <v>6</v>
      </c>
      <c r="NX15" t="s">
        <v>6</v>
      </c>
      <c r="NY15" t="s">
        <v>6</v>
      </c>
      <c r="NZ15" t="s">
        <v>6</v>
      </c>
      <c r="OA15" t="s">
        <v>6</v>
      </c>
      <c r="OB15" t="s">
        <v>6</v>
      </c>
      <c r="OC15" t="s">
        <v>6</v>
      </c>
      <c r="OD15" t="s">
        <v>6</v>
      </c>
      <c r="OE15" t="s">
        <v>6</v>
      </c>
      <c r="OF15" t="s">
        <v>6</v>
      </c>
      <c r="OG15" t="s">
        <v>6</v>
      </c>
      <c r="OH15" t="s">
        <v>6</v>
      </c>
      <c r="OI15" t="s">
        <v>6</v>
      </c>
      <c r="OJ15" t="s">
        <v>6</v>
      </c>
      <c r="OK15" t="s">
        <v>6</v>
      </c>
      <c r="OL15" t="s">
        <v>6</v>
      </c>
      <c r="OM15" t="s">
        <v>6</v>
      </c>
      <c r="ON15" t="s">
        <v>6</v>
      </c>
      <c r="OO15" t="s">
        <v>6</v>
      </c>
      <c r="OP15" t="s">
        <v>6</v>
      </c>
      <c r="OQ15" t="s">
        <v>6</v>
      </c>
      <c r="OR15" t="s">
        <v>6</v>
      </c>
      <c r="OS15" t="s">
        <v>6</v>
      </c>
      <c r="OT15" t="s">
        <v>6</v>
      </c>
      <c r="OU15" t="s">
        <v>6</v>
      </c>
      <c r="OV15" t="s">
        <v>6</v>
      </c>
      <c r="OW15" t="s">
        <v>6</v>
      </c>
      <c r="OX15" t="s">
        <v>6</v>
      </c>
      <c r="OY15" t="s">
        <v>6</v>
      </c>
      <c r="OZ15" t="s">
        <v>6</v>
      </c>
      <c r="PA15" t="s">
        <v>6</v>
      </c>
      <c r="PB15" t="s">
        <v>6</v>
      </c>
      <c r="PC15" t="s">
        <v>6</v>
      </c>
      <c r="PD15" t="s">
        <v>6</v>
      </c>
      <c r="PE15" t="s">
        <v>6</v>
      </c>
      <c r="PF15" t="s">
        <v>6</v>
      </c>
      <c r="PG15" t="s">
        <v>6</v>
      </c>
      <c r="PH15" t="s">
        <v>6</v>
      </c>
      <c r="PI15" t="s">
        <v>6</v>
      </c>
      <c r="PJ15" t="s">
        <v>6</v>
      </c>
      <c r="PK15" t="s">
        <v>6</v>
      </c>
      <c r="PL15" t="s">
        <v>6</v>
      </c>
      <c r="PM15" t="s">
        <v>6</v>
      </c>
      <c r="PN15" t="s">
        <v>6</v>
      </c>
      <c r="PO15" t="s">
        <v>6</v>
      </c>
      <c r="PP15" t="s">
        <v>6</v>
      </c>
      <c r="PQ15" t="s">
        <v>6</v>
      </c>
      <c r="PR15" t="s">
        <v>6</v>
      </c>
      <c r="PS15" t="s">
        <v>6</v>
      </c>
      <c r="PT15" t="s">
        <v>6</v>
      </c>
      <c r="PU15" t="s">
        <v>6</v>
      </c>
      <c r="PV15" t="s">
        <v>6</v>
      </c>
      <c r="PW15" t="s">
        <v>6</v>
      </c>
      <c r="PX15" t="s">
        <v>6</v>
      </c>
      <c r="PY15" t="s">
        <v>6</v>
      </c>
      <c r="PZ15" t="s">
        <v>6</v>
      </c>
      <c r="QA15" t="s">
        <v>6</v>
      </c>
      <c r="QB15" t="s">
        <v>6</v>
      </c>
      <c r="QC15" t="s">
        <v>6</v>
      </c>
      <c r="QD15" t="s">
        <v>6</v>
      </c>
      <c r="QE15" t="s">
        <v>6</v>
      </c>
      <c r="QF15" t="s">
        <v>6</v>
      </c>
      <c r="QG15" t="s">
        <v>6</v>
      </c>
      <c r="QH15" t="s">
        <v>6</v>
      </c>
      <c r="QI15" t="s">
        <v>6</v>
      </c>
      <c r="QJ15" t="s">
        <v>6</v>
      </c>
      <c r="QK15" t="s">
        <v>6</v>
      </c>
      <c r="QL15" t="s">
        <v>6</v>
      </c>
      <c r="QM15" t="s">
        <v>6</v>
      </c>
      <c r="QN15" t="s">
        <v>6</v>
      </c>
      <c r="QO15" t="s">
        <v>6</v>
      </c>
      <c r="QP15" t="s">
        <v>6</v>
      </c>
      <c r="QQ15" t="s">
        <v>6</v>
      </c>
      <c r="QR15" t="s">
        <v>6</v>
      </c>
      <c r="QS15" t="s">
        <v>6</v>
      </c>
      <c r="QT15" t="s">
        <v>6</v>
      </c>
      <c r="QU15" t="s">
        <v>6</v>
      </c>
      <c r="QV15" t="s">
        <v>6</v>
      </c>
      <c r="QW15" t="s">
        <v>6</v>
      </c>
      <c r="QX15" t="s">
        <v>6</v>
      </c>
      <c r="QY15" t="s">
        <v>6</v>
      </c>
      <c r="QZ15" t="s">
        <v>6</v>
      </c>
      <c r="RA15" t="s">
        <v>6</v>
      </c>
      <c r="RB15" t="s">
        <v>6</v>
      </c>
      <c r="RC15" t="s">
        <v>6</v>
      </c>
      <c r="RD15" t="s">
        <v>6</v>
      </c>
      <c r="RE15" t="s">
        <v>6</v>
      </c>
      <c r="RF15" t="s">
        <v>6</v>
      </c>
      <c r="RG15" t="s">
        <v>6</v>
      </c>
      <c r="RH15" t="s">
        <v>6</v>
      </c>
      <c r="RI15" t="s">
        <v>6</v>
      </c>
      <c r="RJ15" t="s">
        <v>6</v>
      </c>
      <c r="RK15" t="s">
        <v>6</v>
      </c>
      <c r="RL15" t="s">
        <v>6</v>
      </c>
      <c r="RM15" t="s">
        <v>6</v>
      </c>
      <c r="RN15" t="s">
        <v>6</v>
      </c>
      <c r="RO15" t="s">
        <v>6</v>
      </c>
      <c r="RP15" t="s">
        <v>6</v>
      </c>
      <c r="RQ15" t="s">
        <v>6</v>
      </c>
      <c r="RR15" t="s">
        <v>6</v>
      </c>
      <c r="RS15" t="s">
        <v>6</v>
      </c>
      <c r="RT15" t="s">
        <v>6</v>
      </c>
      <c r="RU15" t="s">
        <v>6</v>
      </c>
      <c r="RV15" t="s">
        <v>6</v>
      </c>
      <c r="RW15" t="s">
        <v>6</v>
      </c>
      <c r="RX15" t="s">
        <v>6</v>
      </c>
      <c r="RY15" t="s">
        <v>6</v>
      </c>
      <c r="RZ15" t="s">
        <v>6</v>
      </c>
      <c r="SA15" t="s">
        <v>6</v>
      </c>
      <c r="SB15" t="s">
        <v>6</v>
      </c>
      <c r="SC15" t="s">
        <v>6</v>
      </c>
      <c r="SD15" t="s">
        <v>6</v>
      </c>
      <c r="SE15" t="s">
        <v>6</v>
      </c>
      <c r="SF15" t="s">
        <v>6</v>
      </c>
      <c r="SG15" t="s">
        <v>6</v>
      </c>
      <c r="SH15" t="s">
        <v>6</v>
      </c>
      <c r="SI15" t="s">
        <v>6</v>
      </c>
      <c r="SJ15" t="s">
        <v>6</v>
      </c>
      <c r="SK15" t="s">
        <v>6</v>
      </c>
      <c r="SL15" t="s">
        <v>6</v>
      </c>
      <c r="SM15" t="s">
        <v>6</v>
      </c>
      <c r="SN15" t="s">
        <v>6</v>
      </c>
      <c r="SO15" t="s">
        <v>6</v>
      </c>
      <c r="SP15" t="s">
        <v>6</v>
      </c>
      <c r="SQ15" t="s">
        <v>6</v>
      </c>
      <c r="SR15" t="s">
        <v>6</v>
      </c>
      <c r="SS15" t="s">
        <v>6</v>
      </c>
      <c r="ST15" t="s">
        <v>6</v>
      </c>
      <c r="SU15" t="s">
        <v>6</v>
      </c>
      <c r="SV15" t="s">
        <v>6</v>
      </c>
      <c r="SW15" t="s">
        <v>6</v>
      </c>
      <c r="SX15" t="s">
        <v>6</v>
      </c>
      <c r="SY15" t="s">
        <v>6</v>
      </c>
      <c r="SZ15" t="s">
        <v>6</v>
      </c>
      <c r="TA15" t="s">
        <v>6</v>
      </c>
      <c r="TB15" t="s">
        <v>6</v>
      </c>
      <c r="TC15" t="s">
        <v>6</v>
      </c>
      <c r="TD15" t="s">
        <v>6</v>
      </c>
      <c r="TE15" t="s">
        <v>6</v>
      </c>
      <c r="TF15" t="s">
        <v>6</v>
      </c>
      <c r="TG15" t="s">
        <v>6</v>
      </c>
      <c r="TH15" t="s">
        <v>6</v>
      </c>
      <c r="TI15" t="s">
        <v>6</v>
      </c>
      <c r="TJ15" t="s">
        <v>6</v>
      </c>
      <c r="TK15" t="s">
        <v>6</v>
      </c>
      <c r="TL15" t="s">
        <v>6</v>
      </c>
      <c r="TM15" t="s">
        <v>6</v>
      </c>
      <c r="TN15" t="s">
        <v>6</v>
      </c>
      <c r="TO15" t="s">
        <v>6</v>
      </c>
      <c r="TP15" t="s">
        <v>6</v>
      </c>
      <c r="TQ15" t="s">
        <v>6</v>
      </c>
      <c r="TR15" t="s">
        <v>6</v>
      </c>
      <c r="TS15" t="s">
        <v>6</v>
      </c>
      <c r="TT15" t="s">
        <v>6</v>
      </c>
      <c r="TU15" t="s">
        <v>6</v>
      </c>
      <c r="TV15" t="s">
        <v>6</v>
      </c>
      <c r="TW15" t="s">
        <v>6</v>
      </c>
      <c r="TX15" t="s">
        <v>6</v>
      </c>
      <c r="TY15" t="s">
        <v>6</v>
      </c>
      <c r="TZ15" t="s">
        <v>6</v>
      </c>
      <c r="UA15" t="s">
        <v>6</v>
      </c>
      <c r="UB15" t="s">
        <v>6</v>
      </c>
      <c r="UC15" t="s">
        <v>6</v>
      </c>
      <c r="UD15" t="s">
        <v>6</v>
      </c>
      <c r="UE15" t="s">
        <v>6</v>
      </c>
      <c r="UF15" t="s">
        <v>6</v>
      </c>
      <c r="UG15" t="s">
        <v>6</v>
      </c>
      <c r="UH15" t="s">
        <v>6</v>
      </c>
      <c r="UI15" t="s">
        <v>6</v>
      </c>
      <c r="UJ15" t="s">
        <v>6</v>
      </c>
      <c r="UK15" t="s">
        <v>6</v>
      </c>
      <c r="UL15" t="s">
        <v>6</v>
      </c>
      <c r="UM15" t="s">
        <v>6</v>
      </c>
      <c r="UN15" t="s">
        <v>6</v>
      </c>
      <c r="UO15" t="s">
        <v>6</v>
      </c>
      <c r="UP15" t="s">
        <v>6</v>
      </c>
      <c r="UQ15" t="s">
        <v>6</v>
      </c>
      <c r="UR15" t="s">
        <v>6</v>
      </c>
      <c r="US15" t="s">
        <v>6</v>
      </c>
      <c r="UT15" t="s">
        <v>6</v>
      </c>
      <c r="UU15" t="s">
        <v>6</v>
      </c>
      <c r="UV15" t="s">
        <v>6</v>
      </c>
      <c r="UW15" t="s">
        <v>6</v>
      </c>
      <c r="UX15" t="s">
        <v>6</v>
      </c>
      <c r="UY15" t="s">
        <v>6</v>
      </c>
      <c r="UZ15" t="s">
        <v>6</v>
      </c>
      <c r="VA15" t="s">
        <v>6</v>
      </c>
      <c r="VB15" t="s">
        <v>6</v>
      </c>
      <c r="VC15" t="s">
        <v>6</v>
      </c>
      <c r="VD15" t="s">
        <v>6</v>
      </c>
      <c r="VE15" t="s">
        <v>6</v>
      </c>
      <c r="VF15" t="s">
        <v>6</v>
      </c>
      <c r="VG15" t="s">
        <v>6</v>
      </c>
      <c r="VH15" t="s">
        <v>6</v>
      </c>
      <c r="VI15" t="s">
        <v>6</v>
      </c>
      <c r="VJ15" t="s">
        <v>6</v>
      </c>
      <c r="VK15" t="s">
        <v>6</v>
      </c>
      <c r="VL15" t="s">
        <v>6</v>
      </c>
      <c r="VM15" t="s">
        <v>6</v>
      </c>
      <c r="VN15" t="s">
        <v>6</v>
      </c>
      <c r="VO15" t="s">
        <v>6</v>
      </c>
      <c r="VP15" t="s">
        <v>6</v>
      </c>
      <c r="VQ15" t="s">
        <v>6</v>
      </c>
      <c r="VR15" t="s">
        <v>17</v>
      </c>
      <c r="VS15" t="s">
        <v>18</v>
      </c>
      <c r="VT15" t="s">
        <v>17</v>
      </c>
      <c r="VU15" t="s">
        <v>19</v>
      </c>
      <c r="VV15" t="s">
        <v>20</v>
      </c>
      <c r="VW15" t="s">
        <v>21</v>
      </c>
      <c r="VX15" t="s">
        <v>22</v>
      </c>
      <c r="VY15" t="s">
        <v>23</v>
      </c>
      <c r="VZ15" t="s">
        <v>24</v>
      </c>
      <c r="WA15" t="s">
        <v>25</v>
      </c>
      <c r="WB15" t="s">
        <v>26</v>
      </c>
      <c r="WC15" t="s">
        <v>27</v>
      </c>
      <c r="WD15" t="s">
        <v>28</v>
      </c>
      <c r="WE15" t="s">
        <v>29</v>
      </c>
      <c r="WF15" t="s">
        <v>30</v>
      </c>
      <c r="WG15" t="s">
        <v>31</v>
      </c>
      <c r="WH15" t="s">
        <v>32</v>
      </c>
      <c r="WI15" t="s">
        <v>30</v>
      </c>
      <c r="WJ15" t="s">
        <v>33</v>
      </c>
      <c r="WK15" t="s">
        <v>34</v>
      </c>
      <c r="WL15" t="s">
        <v>35</v>
      </c>
      <c r="WM15" t="s">
        <v>36</v>
      </c>
      <c r="WN15" t="s">
        <v>37</v>
      </c>
      <c r="WO15" t="s">
        <v>21</v>
      </c>
      <c r="WP15" t="s">
        <v>38</v>
      </c>
      <c r="WQ15" t="s">
        <v>39</v>
      </c>
      <c r="WR15" t="s">
        <v>40</v>
      </c>
      <c r="WS15" t="s">
        <v>40</v>
      </c>
      <c r="WT15" t="s">
        <v>27</v>
      </c>
      <c r="WU15" t="s">
        <v>41</v>
      </c>
      <c r="WV15" t="s">
        <v>38</v>
      </c>
      <c r="WW15" t="s">
        <v>42</v>
      </c>
      <c r="WX15" t="s">
        <v>40</v>
      </c>
      <c r="WY15" t="s">
        <v>43</v>
      </c>
      <c r="WZ15" t="s">
        <v>44</v>
      </c>
      <c r="XA15" t="s">
        <v>45</v>
      </c>
      <c r="XB15" t="s">
        <v>43</v>
      </c>
      <c r="XC15" t="s">
        <v>40</v>
      </c>
      <c r="XD15" t="s">
        <v>21</v>
      </c>
      <c r="XE15" t="s">
        <v>36</v>
      </c>
      <c r="XF15" t="s">
        <v>17</v>
      </c>
      <c r="XG15" t="s">
        <v>17</v>
      </c>
      <c r="XH15" t="s">
        <v>46</v>
      </c>
      <c r="XI15" t="s">
        <v>39</v>
      </c>
      <c r="XJ15" t="s">
        <v>47</v>
      </c>
      <c r="XK15" t="s">
        <v>48</v>
      </c>
      <c r="XL15" t="s">
        <v>49</v>
      </c>
      <c r="XM15" t="s">
        <v>24</v>
      </c>
      <c r="XN15" t="s">
        <v>50</v>
      </c>
      <c r="XO15" t="s">
        <v>51</v>
      </c>
      <c r="XP15" t="s">
        <v>52</v>
      </c>
      <c r="XQ15" t="s">
        <v>53</v>
      </c>
      <c r="XR15" t="s">
        <v>54</v>
      </c>
      <c r="XS15" t="s">
        <v>23</v>
      </c>
      <c r="XT15" t="s">
        <v>28</v>
      </c>
      <c r="XU15" t="s">
        <v>22</v>
      </c>
      <c r="XV15" t="s">
        <v>55</v>
      </c>
      <c r="XW15" t="s">
        <v>56</v>
      </c>
      <c r="XX15" t="s">
        <v>57</v>
      </c>
      <c r="XY15" t="s">
        <v>58</v>
      </c>
      <c r="XZ15" t="s">
        <v>59</v>
      </c>
      <c r="YA15" t="s">
        <v>60</v>
      </c>
      <c r="YB15" t="s">
        <v>61</v>
      </c>
      <c r="YC15" t="s">
        <v>62</v>
      </c>
      <c r="YD15" t="s">
        <v>63</v>
      </c>
      <c r="YE15" t="s">
        <v>64</v>
      </c>
      <c r="YF15" t="s">
        <v>65</v>
      </c>
      <c r="YG15" t="s">
        <v>66</v>
      </c>
      <c r="YH15" t="s">
        <v>67</v>
      </c>
      <c r="YI15" t="s">
        <v>68</v>
      </c>
      <c r="YJ15" t="s">
        <v>69</v>
      </c>
      <c r="YK15" t="s">
        <v>70</v>
      </c>
      <c r="YL15" t="s">
        <v>71</v>
      </c>
      <c r="YM15" t="s">
        <v>72</v>
      </c>
      <c r="YN15" t="s">
        <v>67</v>
      </c>
      <c r="YO15" t="s">
        <v>73</v>
      </c>
      <c r="YP15" t="s">
        <v>74</v>
      </c>
      <c r="YQ15" t="s">
        <v>75</v>
      </c>
      <c r="YR15" t="s">
        <v>76</v>
      </c>
      <c r="YS15" t="s">
        <v>77</v>
      </c>
      <c r="YT15" t="s">
        <v>75</v>
      </c>
      <c r="YU15" t="s">
        <v>78</v>
      </c>
      <c r="YV15" t="s">
        <v>79</v>
      </c>
      <c r="YW15" t="s">
        <v>80</v>
      </c>
      <c r="YX15" t="s">
        <v>78</v>
      </c>
      <c r="YY15" t="s">
        <v>81</v>
      </c>
      <c r="YZ15" t="s">
        <v>82</v>
      </c>
      <c r="ZA15" t="s">
        <v>83</v>
      </c>
      <c r="ZB15" t="s">
        <v>72</v>
      </c>
      <c r="ZC15" t="s">
        <v>84</v>
      </c>
      <c r="ZD15" t="s">
        <v>60</v>
      </c>
      <c r="ZE15" t="s">
        <v>85</v>
      </c>
      <c r="ZF15" t="s">
        <v>86</v>
      </c>
      <c r="ZG15" t="s">
        <v>87</v>
      </c>
      <c r="ZH15" t="s">
        <v>88</v>
      </c>
      <c r="ZI15" t="s">
        <v>89</v>
      </c>
      <c r="ZJ15" t="s">
        <v>90</v>
      </c>
      <c r="ZK15" t="s">
        <v>91</v>
      </c>
      <c r="ZL15" t="s">
        <v>92</v>
      </c>
      <c r="ZM15" t="s">
        <v>93</v>
      </c>
      <c r="ZN15" t="s">
        <v>94</v>
      </c>
      <c r="ZO15" t="s">
        <v>82</v>
      </c>
      <c r="ZP15" t="s">
        <v>95</v>
      </c>
      <c r="ZQ15" t="s">
        <v>96</v>
      </c>
      <c r="ZR15" t="s">
        <v>96</v>
      </c>
      <c r="ZS15" t="s">
        <v>78</v>
      </c>
      <c r="ZT15" t="s">
        <v>83</v>
      </c>
      <c r="ZU15" t="s">
        <v>97</v>
      </c>
      <c r="ZV15" t="s">
        <v>98</v>
      </c>
      <c r="ZW15" t="s">
        <v>83</v>
      </c>
      <c r="ZX15" t="s">
        <v>99</v>
      </c>
      <c r="ZY15" t="s">
        <v>100</v>
      </c>
      <c r="ZZ15" t="s">
        <v>99</v>
      </c>
      <c r="AAA15" t="s">
        <v>79</v>
      </c>
      <c r="AAB15" t="s">
        <v>67</v>
      </c>
      <c r="AAC15" t="s">
        <v>101</v>
      </c>
      <c r="AAD15" t="s">
        <v>80</v>
      </c>
      <c r="AAE15" t="s">
        <v>96</v>
      </c>
      <c r="AAF15" t="s">
        <v>84</v>
      </c>
      <c r="AAG15" t="s">
        <v>102</v>
      </c>
      <c r="AAH15" t="s">
        <v>94</v>
      </c>
      <c r="AAI15" t="s">
        <v>80</v>
      </c>
      <c r="AAJ15" t="s">
        <v>103</v>
      </c>
      <c r="AAK15" t="s">
        <v>104</v>
      </c>
      <c r="AAL15" t="s">
        <v>105</v>
      </c>
      <c r="AAM15" t="s">
        <v>106</v>
      </c>
      <c r="AAN15" t="s">
        <v>107</v>
      </c>
      <c r="AAO15" t="s">
        <v>108</v>
      </c>
      <c r="AAP15" t="s">
        <v>109</v>
      </c>
    </row>
    <row r="16" spans="1:718" x14ac:dyDescent="0.3">
      <c r="A16" t="s">
        <v>110</v>
      </c>
      <c r="B16" t="s">
        <v>6</v>
      </c>
      <c r="C16" t="s">
        <v>6</v>
      </c>
      <c r="D16" t="s">
        <v>6</v>
      </c>
      <c r="E16" t="s">
        <v>6</v>
      </c>
      <c r="F16" t="s">
        <v>6</v>
      </c>
      <c r="G16" t="s">
        <v>6</v>
      </c>
      <c r="H16" t="s">
        <v>6</v>
      </c>
      <c r="I16" t="s">
        <v>6</v>
      </c>
      <c r="J16" t="s">
        <v>6</v>
      </c>
      <c r="K16" t="s">
        <v>6</v>
      </c>
      <c r="L16" t="s">
        <v>6</v>
      </c>
      <c r="M16" t="s">
        <v>6</v>
      </c>
      <c r="N16" t="s">
        <v>6</v>
      </c>
      <c r="O16" t="s">
        <v>6</v>
      </c>
      <c r="P16" t="s">
        <v>6</v>
      </c>
      <c r="Q16" t="s">
        <v>6</v>
      </c>
      <c r="R16" t="s">
        <v>6</v>
      </c>
      <c r="S16" t="s">
        <v>6</v>
      </c>
      <c r="T16" t="s">
        <v>6</v>
      </c>
      <c r="U16" t="s">
        <v>6</v>
      </c>
      <c r="V16" t="s">
        <v>6</v>
      </c>
      <c r="W16" t="s">
        <v>6</v>
      </c>
      <c r="X16" t="s">
        <v>6</v>
      </c>
      <c r="Y16" t="s">
        <v>6</v>
      </c>
      <c r="Z16" t="s">
        <v>6</v>
      </c>
      <c r="AA16" t="s">
        <v>6</v>
      </c>
      <c r="AB16" t="s">
        <v>6</v>
      </c>
      <c r="AC16" t="s">
        <v>6</v>
      </c>
      <c r="AD16" t="s">
        <v>6</v>
      </c>
      <c r="AE16" t="s">
        <v>6</v>
      </c>
      <c r="AF16" t="s">
        <v>6</v>
      </c>
      <c r="AG16" t="s">
        <v>6</v>
      </c>
      <c r="AH16" t="s">
        <v>6</v>
      </c>
      <c r="AI16" t="s">
        <v>6</v>
      </c>
      <c r="AJ16" t="s">
        <v>6</v>
      </c>
      <c r="AK16" t="s">
        <v>6</v>
      </c>
      <c r="AL16" t="s">
        <v>6</v>
      </c>
      <c r="AM16" t="s">
        <v>6</v>
      </c>
      <c r="AN16" t="s">
        <v>6</v>
      </c>
      <c r="AO16" t="s">
        <v>6</v>
      </c>
      <c r="AP16" t="s">
        <v>6</v>
      </c>
      <c r="AQ16" t="s">
        <v>6</v>
      </c>
      <c r="AR16" t="s">
        <v>6</v>
      </c>
      <c r="AS16" t="s">
        <v>6</v>
      </c>
      <c r="AT16" t="s">
        <v>6</v>
      </c>
      <c r="AU16" t="s">
        <v>6</v>
      </c>
      <c r="AV16" t="s">
        <v>6</v>
      </c>
      <c r="AW16" t="s">
        <v>6</v>
      </c>
      <c r="AX16" t="s">
        <v>6</v>
      </c>
      <c r="AY16" t="s">
        <v>6</v>
      </c>
      <c r="AZ16" t="s">
        <v>6</v>
      </c>
      <c r="BA16" t="s">
        <v>6</v>
      </c>
      <c r="BB16" t="s">
        <v>6</v>
      </c>
      <c r="BC16" t="s">
        <v>6</v>
      </c>
      <c r="BD16" t="s">
        <v>6</v>
      </c>
      <c r="BE16" t="s">
        <v>6</v>
      </c>
      <c r="BF16" t="s">
        <v>6</v>
      </c>
      <c r="BG16" t="s">
        <v>6</v>
      </c>
      <c r="BH16" t="s">
        <v>6</v>
      </c>
      <c r="BI16" t="s">
        <v>6</v>
      </c>
      <c r="BJ16" t="s">
        <v>6</v>
      </c>
      <c r="BK16" t="s">
        <v>6</v>
      </c>
      <c r="BL16" t="s">
        <v>6</v>
      </c>
      <c r="BM16" t="s">
        <v>6</v>
      </c>
      <c r="BN16" t="s">
        <v>6</v>
      </c>
      <c r="BO16" t="s">
        <v>6</v>
      </c>
      <c r="BP16" t="s">
        <v>6</v>
      </c>
      <c r="BQ16" t="s">
        <v>6</v>
      </c>
      <c r="BR16" t="s">
        <v>6</v>
      </c>
      <c r="BS16" t="s">
        <v>6</v>
      </c>
      <c r="BT16" t="s">
        <v>6</v>
      </c>
      <c r="BU16" t="s">
        <v>6</v>
      </c>
      <c r="BV16" t="s">
        <v>6</v>
      </c>
      <c r="BW16" t="s">
        <v>6</v>
      </c>
      <c r="BX16" t="s">
        <v>6</v>
      </c>
      <c r="BY16" t="s">
        <v>6</v>
      </c>
      <c r="BZ16" t="s">
        <v>6</v>
      </c>
      <c r="CA16" t="s">
        <v>6</v>
      </c>
      <c r="CB16" t="s">
        <v>6</v>
      </c>
      <c r="CC16" t="s">
        <v>6</v>
      </c>
      <c r="CD16" t="s">
        <v>6</v>
      </c>
      <c r="CE16" t="s">
        <v>6</v>
      </c>
      <c r="CF16" t="s">
        <v>6</v>
      </c>
      <c r="CG16" t="s">
        <v>6</v>
      </c>
      <c r="CH16" t="s">
        <v>6</v>
      </c>
      <c r="CI16" t="s">
        <v>6</v>
      </c>
      <c r="CJ16" t="s">
        <v>6</v>
      </c>
      <c r="CK16" t="s">
        <v>6</v>
      </c>
      <c r="CL16" t="s">
        <v>6</v>
      </c>
      <c r="CM16" t="s">
        <v>6</v>
      </c>
      <c r="CN16" t="s">
        <v>6</v>
      </c>
      <c r="CO16" t="s">
        <v>6</v>
      </c>
      <c r="CP16" t="s">
        <v>6</v>
      </c>
      <c r="CQ16" t="s">
        <v>6</v>
      </c>
      <c r="CR16" t="s">
        <v>6</v>
      </c>
      <c r="CS16" t="s">
        <v>6</v>
      </c>
      <c r="CT16" t="s">
        <v>6</v>
      </c>
      <c r="CU16" t="s">
        <v>6</v>
      </c>
      <c r="CV16" t="s">
        <v>6</v>
      </c>
      <c r="CW16" t="s">
        <v>6</v>
      </c>
      <c r="CX16" t="s">
        <v>6</v>
      </c>
      <c r="CY16" t="s">
        <v>6</v>
      </c>
      <c r="CZ16" t="s">
        <v>6</v>
      </c>
      <c r="DA16" t="s">
        <v>6</v>
      </c>
      <c r="DB16" t="s">
        <v>6</v>
      </c>
      <c r="DC16" t="s">
        <v>6</v>
      </c>
      <c r="DD16" t="s">
        <v>6</v>
      </c>
      <c r="DE16" t="s">
        <v>6</v>
      </c>
      <c r="DF16" t="s">
        <v>6</v>
      </c>
      <c r="DG16" t="s">
        <v>6</v>
      </c>
      <c r="DH16" t="s">
        <v>6</v>
      </c>
      <c r="DI16" t="s">
        <v>6</v>
      </c>
      <c r="DJ16" t="s">
        <v>6</v>
      </c>
      <c r="DK16" t="s">
        <v>6</v>
      </c>
      <c r="DL16" t="s">
        <v>6</v>
      </c>
      <c r="DM16" t="s">
        <v>6</v>
      </c>
      <c r="DN16" t="s">
        <v>6</v>
      </c>
      <c r="DO16" t="s">
        <v>6</v>
      </c>
      <c r="DP16" t="s">
        <v>6</v>
      </c>
      <c r="DQ16" t="s">
        <v>6</v>
      </c>
      <c r="DR16" t="s">
        <v>6</v>
      </c>
      <c r="DS16" t="s">
        <v>6</v>
      </c>
      <c r="DT16" t="s">
        <v>6</v>
      </c>
      <c r="DU16" t="s">
        <v>6</v>
      </c>
      <c r="DV16" t="s">
        <v>6</v>
      </c>
      <c r="DW16" t="s">
        <v>6</v>
      </c>
      <c r="DX16" t="s">
        <v>6</v>
      </c>
      <c r="DY16" t="s">
        <v>6</v>
      </c>
      <c r="DZ16" t="s">
        <v>6</v>
      </c>
      <c r="EA16" t="s">
        <v>6</v>
      </c>
      <c r="EB16" t="s">
        <v>6</v>
      </c>
      <c r="EC16" t="s">
        <v>6</v>
      </c>
      <c r="ED16" t="s">
        <v>6</v>
      </c>
      <c r="EE16" t="s">
        <v>6</v>
      </c>
      <c r="EF16" t="s">
        <v>6</v>
      </c>
      <c r="EG16" t="s">
        <v>6</v>
      </c>
      <c r="EH16" t="s">
        <v>6</v>
      </c>
      <c r="EI16" t="s">
        <v>6</v>
      </c>
      <c r="EJ16" t="s">
        <v>6</v>
      </c>
      <c r="EK16" t="s">
        <v>6</v>
      </c>
      <c r="EL16" t="s">
        <v>6</v>
      </c>
      <c r="EM16" t="s">
        <v>6</v>
      </c>
      <c r="EN16" t="s">
        <v>6</v>
      </c>
      <c r="EO16" t="s">
        <v>6</v>
      </c>
      <c r="EP16" t="s">
        <v>6</v>
      </c>
      <c r="EQ16" t="s">
        <v>6</v>
      </c>
      <c r="ER16" t="s">
        <v>6</v>
      </c>
      <c r="ES16" t="s">
        <v>6</v>
      </c>
      <c r="ET16" t="s">
        <v>6</v>
      </c>
      <c r="EU16" t="s">
        <v>6</v>
      </c>
      <c r="EV16" t="s">
        <v>6</v>
      </c>
      <c r="EW16" t="s">
        <v>6</v>
      </c>
      <c r="EX16" t="s">
        <v>6</v>
      </c>
      <c r="EY16" t="s">
        <v>6</v>
      </c>
      <c r="EZ16" t="s">
        <v>6</v>
      </c>
      <c r="FA16" t="s">
        <v>6</v>
      </c>
      <c r="FB16" t="s">
        <v>6</v>
      </c>
      <c r="FC16" t="s">
        <v>6</v>
      </c>
      <c r="FD16" t="s">
        <v>6</v>
      </c>
      <c r="FE16" t="s">
        <v>6</v>
      </c>
      <c r="FF16" t="s">
        <v>6</v>
      </c>
      <c r="FG16" t="s">
        <v>6</v>
      </c>
      <c r="FH16" t="s">
        <v>6</v>
      </c>
      <c r="FI16" t="s">
        <v>6</v>
      </c>
      <c r="FJ16" t="s">
        <v>6</v>
      </c>
      <c r="FK16" t="s">
        <v>6</v>
      </c>
      <c r="FL16" t="s">
        <v>6</v>
      </c>
      <c r="FM16" t="s">
        <v>6</v>
      </c>
      <c r="FN16" t="s">
        <v>6</v>
      </c>
      <c r="FO16" t="s">
        <v>6</v>
      </c>
      <c r="FP16" t="s">
        <v>6</v>
      </c>
      <c r="FQ16" t="s">
        <v>6</v>
      </c>
      <c r="FR16" t="s">
        <v>6</v>
      </c>
      <c r="FS16" t="s">
        <v>6</v>
      </c>
      <c r="FT16" t="s">
        <v>6</v>
      </c>
      <c r="FU16" t="s">
        <v>6</v>
      </c>
      <c r="FV16" t="s">
        <v>6</v>
      </c>
      <c r="FW16" t="s">
        <v>6</v>
      </c>
      <c r="FX16" t="s">
        <v>6</v>
      </c>
      <c r="FY16" t="s">
        <v>6</v>
      </c>
      <c r="FZ16" t="s">
        <v>6</v>
      </c>
      <c r="GA16" t="s">
        <v>6</v>
      </c>
      <c r="GB16" t="s">
        <v>6</v>
      </c>
      <c r="GC16" t="s">
        <v>6</v>
      </c>
      <c r="GD16" t="s">
        <v>6</v>
      </c>
      <c r="GE16" t="s">
        <v>6</v>
      </c>
      <c r="GF16" t="s">
        <v>6</v>
      </c>
      <c r="GG16" t="s">
        <v>6</v>
      </c>
      <c r="GH16" t="s">
        <v>6</v>
      </c>
      <c r="GI16" t="s">
        <v>6</v>
      </c>
      <c r="GJ16" t="s">
        <v>6</v>
      </c>
      <c r="GK16" t="s">
        <v>6</v>
      </c>
      <c r="GL16" t="s">
        <v>6</v>
      </c>
      <c r="GM16" t="s">
        <v>6</v>
      </c>
      <c r="GN16" t="s">
        <v>6</v>
      </c>
      <c r="GO16" t="s">
        <v>6</v>
      </c>
      <c r="GP16" t="s">
        <v>6</v>
      </c>
      <c r="GQ16" t="s">
        <v>6</v>
      </c>
      <c r="GR16" t="s">
        <v>6</v>
      </c>
      <c r="GS16" t="s">
        <v>6</v>
      </c>
      <c r="GT16" t="s">
        <v>6</v>
      </c>
      <c r="GU16" t="s">
        <v>6</v>
      </c>
      <c r="GV16" t="s">
        <v>6</v>
      </c>
      <c r="GW16" t="s">
        <v>6</v>
      </c>
      <c r="GX16" t="s">
        <v>6</v>
      </c>
      <c r="GY16" t="s">
        <v>6</v>
      </c>
      <c r="GZ16" t="s">
        <v>6</v>
      </c>
      <c r="HA16" t="s">
        <v>6</v>
      </c>
      <c r="HB16" t="s">
        <v>6</v>
      </c>
      <c r="HC16" t="s">
        <v>6</v>
      </c>
      <c r="HD16" t="s">
        <v>6</v>
      </c>
      <c r="HE16" t="s">
        <v>6</v>
      </c>
      <c r="HF16" t="s">
        <v>6</v>
      </c>
      <c r="HG16" t="s">
        <v>6</v>
      </c>
      <c r="HH16" t="s">
        <v>6</v>
      </c>
      <c r="HI16" t="s">
        <v>6</v>
      </c>
      <c r="HJ16" t="s">
        <v>6</v>
      </c>
      <c r="HK16" t="s">
        <v>6</v>
      </c>
      <c r="HL16" t="s">
        <v>6</v>
      </c>
      <c r="HM16" t="s">
        <v>6</v>
      </c>
      <c r="HN16" t="s">
        <v>6</v>
      </c>
      <c r="HO16" t="s">
        <v>6</v>
      </c>
      <c r="HP16" t="s">
        <v>6</v>
      </c>
      <c r="HQ16" t="s">
        <v>6</v>
      </c>
      <c r="HR16" t="s">
        <v>6</v>
      </c>
      <c r="HS16" t="s">
        <v>6</v>
      </c>
      <c r="HT16" t="s">
        <v>6</v>
      </c>
      <c r="HU16" t="s">
        <v>6</v>
      </c>
      <c r="HV16" t="s">
        <v>6</v>
      </c>
      <c r="HW16" t="s">
        <v>6</v>
      </c>
      <c r="HX16" t="s">
        <v>6</v>
      </c>
      <c r="HY16" t="s">
        <v>6</v>
      </c>
      <c r="HZ16" t="s">
        <v>6</v>
      </c>
      <c r="IA16" t="s">
        <v>6</v>
      </c>
      <c r="IB16" t="s">
        <v>6</v>
      </c>
      <c r="IC16" t="s">
        <v>6</v>
      </c>
      <c r="ID16" t="s">
        <v>6</v>
      </c>
      <c r="IE16" t="s">
        <v>6</v>
      </c>
      <c r="IF16" t="s">
        <v>6</v>
      </c>
      <c r="IG16" t="s">
        <v>6</v>
      </c>
      <c r="IH16" t="s">
        <v>6</v>
      </c>
      <c r="II16" t="s">
        <v>6</v>
      </c>
      <c r="IJ16" t="s">
        <v>6</v>
      </c>
      <c r="IK16" t="s">
        <v>6</v>
      </c>
      <c r="IL16" t="s">
        <v>6</v>
      </c>
      <c r="IM16" t="s">
        <v>6</v>
      </c>
      <c r="IN16" t="s">
        <v>6</v>
      </c>
      <c r="IO16" t="s">
        <v>6</v>
      </c>
      <c r="IP16" t="s">
        <v>6</v>
      </c>
      <c r="IQ16" t="s">
        <v>6</v>
      </c>
      <c r="IR16" t="s">
        <v>6</v>
      </c>
      <c r="IS16" t="s">
        <v>6</v>
      </c>
      <c r="IT16" t="s">
        <v>6</v>
      </c>
      <c r="IU16" t="s">
        <v>6</v>
      </c>
      <c r="IV16" t="s">
        <v>6</v>
      </c>
      <c r="IW16" t="s">
        <v>6</v>
      </c>
      <c r="IX16" t="s">
        <v>6</v>
      </c>
      <c r="IY16" t="s">
        <v>6</v>
      </c>
      <c r="IZ16" t="s">
        <v>6</v>
      </c>
      <c r="JA16" t="s">
        <v>6</v>
      </c>
      <c r="JB16" t="s">
        <v>6</v>
      </c>
      <c r="JC16" t="s">
        <v>6</v>
      </c>
      <c r="JD16" t="s">
        <v>6</v>
      </c>
      <c r="JE16" t="s">
        <v>6</v>
      </c>
      <c r="JF16" t="s">
        <v>6</v>
      </c>
      <c r="JG16" t="s">
        <v>6</v>
      </c>
      <c r="JH16" t="s">
        <v>6</v>
      </c>
      <c r="JI16" t="s">
        <v>6</v>
      </c>
      <c r="JJ16" t="s">
        <v>6</v>
      </c>
      <c r="JK16" t="s">
        <v>6</v>
      </c>
      <c r="JL16" t="s">
        <v>6</v>
      </c>
      <c r="JM16" t="s">
        <v>6</v>
      </c>
      <c r="JN16" t="s">
        <v>6</v>
      </c>
      <c r="JO16" t="s">
        <v>6</v>
      </c>
      <c r="JP16" t="s">
        <v>6</v>
      </c>
      <c r="JQ16" t="s">
        <v>6</v>
      </c>
      <c r="JR16" t="s">
        <v>6</v>
      </c>
      <c r="JS16" t="s">
        <v>6</v>
      </c>
      <c r="JT16" t="s">
        <v>6</v>
      </c>
      <c r="JU16" t="s">
        <v>6</v>
      </c>
      <c r="JV16" t="s">
        <v>6</v>
      </c>
      <c r="JW16" t="s">
        <v>6</v>
      </c>
      <c r="JX16" t="s">
        <v>6</v>
      </c>
      <c r="JY16" t="s">
        <v>6</v>
      </c>
      <c r="JZ16" t="s">
        <v>6</v>
      </c>
      <c r="KA16" t="s">
        <v>6</v>
      </c>
      <c r="KB16" t="s">
        <v>6</v>
      </c>
      <c r="KC16" t="s">
        <v>6</v>
      </c>
      <c r="KD16" t="s">
        <v>6</v>
      </c>
      <c r="KE16" t="s">
        <v>6</v>
      </c>
      <c r="KF16" t="s">
        <v>6</v>
      </c>
      <c r="KG16" t="s">
        <v>6</v>
      </c>
      <c r="KH16" t="s">
        <v>6</v>
      </c>
      <c r="KI16" t="s">
        <v>6</v>
      </c>
      <c r="KJ16" t="s">
        <v>6</v>
      </c>
      <c r="KK16" t="s">
        <v>6</v>
      </c>
      <c r="KL16" t="s">
        <v>6</v>
      </c>
      <c r="KM16" t="s">
        <v>6</v>
      </c>
      <c r="KN16" t="s">
        <v>6</v>
      </c>
      <c r="KO16" t="s">
        <v>6</v>
      </c>
      <c r="KP16" t="s">
        <v>6</v>
      </c>
      <c r="KQ16" t="s">
        <v>6</v>
      </c>
      <c r="KR16" t="s">
        <v>6</v>
      </c>
      <c r="KS16" t="s">
        <v>6</v>
      </c>
      <c r="KT16" t="s">
        <v>6</v>
      </c>
      <c r="KU16" t="s">
        <v>6</v>
      </c>
      <c r="KV16" t="s">
        <v>6</v>
      </c>
      <c r="KW16" t="s">
        <v>6</v>
      </c>
      <c r="KX16" t="s">
        <v>6</v>
      </c>
      <c r="KY16" t="s">
        <v>6</v>
      </c>
      <c r="KZ16" t="s">
        <v>6</v>
      </c>
      <c r="LA16" t="s">
        <v>6</v>
      </c>
      <c r="LB16" t="s">
        <v>6</v>
      </c>
      <c r="LC16" t="s">
        <v>6</v>
      </c>
      <c r="LD16" t="s">
        <v>6</v>
      </c>
      <c r="LE16" t="s">
        <v>6</v>
      </c>
      <c r="LF16" t="s">
        <v>6</v>
      </c>
      <c r="LG16" t="s">
        <v>6</v>
      </c>
      <c r="LH16" t="s">
        <v>6</v>
      </c>
      <c r="LI16" t="s">
        <v>6</v>
      </c>
      <c r="LJ16" t="s">
        <v>6</v>
      </c>
      <c r="LK16" t="s">
        <v>6</v>
      </c>
      <c r="LL16" t="s">
        <v>6</v>
      </c>
      <c r="LM16" t="s">
        <v>6</v>
      </c>
      <c r="LN16" t="s">
        <v>6</v>
      </c>
      <c r="LO16" t="s">
        <v>6</v>
      </c>
      <c r="LP16" t="s">
        <v>6</v>
      </c>
      <c r="LQ16" t="s">
        <v>6</v>
      </c>
      <c r="LR16" t="s">
        <v>6</v>
      </c>
      <c r="LS16" t="s">
        <v>6</v>
      </c>
      <c r="LT16" t="s">
        <v>6</v>
      </c>
      <c r="LU16" t="s">
        <v>6</v>
      </c>
      <c r="LV16" t="s">
        <v>6</v>
      </c>
      <c r="LW16" t="s">
        <v>6</v>
      </c>
      <c r="LX16" t="s">
        <v>6</v>
      </c>
      <c r="LY16" t="s">
        <v>6</v>
      </c>
      <c r="LZ16" t="s">
        <v>6</v>
      </c>
      <c r="MA16" t="s">
        <v>6</v>
      </c>
      <c r="MB16" t="s">
        <v>6</v>
      </c>
      <c r="MC16" t="s">
        <v>6</v>
      </c>
      <c r="MD16" t="s">
        <v>6</v>
      </c>
      <c r="ME16" t="s">
        <v>6</v>
      </c>
      <c r="MF16" t="s">
        <v>6</v>
      </c>
      <c r="MG16" t="s">
        <v>6</v>
      </c>
      <c r="MH16" t="s">
        <v>6</v>
      </c>
      <c r="MI16" t="s">
        <v>6</v>
      </c>
      <c r="MJ16" t="s">
        <v>6</v>
      </c>
      <c r="MK16" t="s">
        <v>6</v>
      </c>
      <c r="ML16" t="s">
        <v>6</v>
      </c>
      <c r="MM16" t="s">
        <v>6</v>
      </c>
      <c r="MN16" t="s">
        <v>6</v>
      </c>
      <c r="MO16" t="s">
        <v>6</v>
      </c>
      <c r="MP16" t="s">
        <v>6</v>
      </c>
      <c r="MQ16" t="s">
        <v>6</v>
      </c>
      <c r="MR16" t="s">
        <v>6</v>
      </c>
      <c r="MS16" t="s">
        <v>6</v>
      </c>
      <c r="MT16" t="s">
        <v>6</v>
      </c>
      <c r="MU16" t="s">
        <v>6</v>
      </c>
      <c r="MV16" t="s">
        <v>6</v>
      </c>
      <c r="MW16" t="s">
        <v>6</v>
      </c>
      <c r="MX16" t="s">
        <v>6</v>
      </c>
      <c r="MY16" t="s">
        <v>6</v>
      </c>
      <c r="MZ16" t="s">
        <v>6</v>
      </c>
      <c r="NA16" t="s">
        <v>6</v>
      </c>
      <c r="NB16" t="s">
        <v>6</v>
      </c>
      <c r="NC16" t="s">
        <v>6</v>
      </c>
      <c r="ND16" t="s">
        <v>6</v>
      </c>
      <c r="NE16" t="s">
        <v>6</v>
      </c>
      <c r="NF16" t="s">
        <v>6</v>
      </c>
      <c r="NG16" t="s">
        <v>6</v>
      </c>
      <c r="NH16" t="s">
        <v>6</v>
      </c>
      <c r="NI16" t="s">
        <v>6</v>
      </c>
      <c r="NJ16" t="s">
        <v>6</v>
      </c>
      <c r="NK16" t="s">
        <v>6</v>
      </c>
      <c r="NL16" t="s">
        <v>6</v>
      </c>
      <c r="NM16" t="s">
        <v>6</v>
      </c>
      <c r="NN16" t="s">
        <v>6</v>
      </c>
      <c r="NO16" t="s">
        <v>6</v>
      </c>
      <c r="NP16" t="s">
        <v>6</v>
      </c>
      <c r="NQ16" t="s">
        <v>6</v>
      </c>
      <c r="NR16" t="s">
        <v>6</v>
      </c>
      <c r="NS16" t="s">
        <v>6</v>
      </c>
      <c r="NT16" t="s">
        <v>6</v>
      </c>
      <c r="NU16" t="s">
        <v>6</v>
      </c>
      <c r="NV16" t="s">
        <v>6</v>
      </c>
      <c r="NW16" t="s">
        <v>6</v>
      </c>
      <c r="NX16" t="s">
        <v>6</v>
      </c>
      <c r="NY16" t="s">
        <v>6</v>
      </c>
      <c r="NZ16" t="s">
        <v>6</v>
      </c>
      <c r="OA16" t="s">
        <v>6</v>
      </c>
      <c r="OB16" t="s">
        <v>6</v>
      </c>
      <c r="OC16" t="s">
        <v>6</v>
      </c>
      <c r="OD16" t="s">
        <v>6</v>
      </c>
      <c r="OE16" t="s">
        <v>6</v>
      </c>
      <c r="OF16" t="s">
        <v>6</v>
      </c>
      <c r="OG16" t="s">
        <v>6</v>
      </c>
      <c r="OH16" t="s">
        <v>6</v>
      </c>
      <c r="OI16" t="s">
        <v>6</v>
      </c>
      <c r="OJ16" t="s">
        <v>6</v>
      </c>
      <c r="OK16" t="s">
        <v>6</v>
      </c>
      <c r="OL16" t="s">
        <v>6</v>
      </c>
      <c r="OM16" t="s">
        <v>6</v>
      </c>
      <c r="ON16" t="s">
        <v>6</v>
      </c>
      <c r="OO16" t="s">
        <v>6</v>
      </c>
      <c r="OP16" t="s">
        <v>6</v>
      </c>
      <c r="OQ16" t="s">
        <v>6</v>
      </c>
      <c r="OR16" t="s">
        <v>6</v>
      </c>
      <c r="OS16" t="s">
        <v>6</v>
      </c>
      <c r="OT16" t="s">
        <v>6</v>
      </c>
      <c r="OU16" t="s">
        <v>6</v>
      </c>
      <c r="OV16" t="s">
        <v>6</v>
      </c>
      <c r="OW16" t="s">
        <v>6</v>
      </c>
      <c r="OX16" t="s">
        <v>6</v>
      </c>
      <c r="OY16" t="s">
        <v>6</v>
      </c>
      <c r="OZ16" t="s">
        <v>6</v>
      </c>
      <c r="PA16" t="s">
        <v>6</v>
      </c>
      <c r="PB16" t="s">
        <v>6</v>
      </c>
      <c r="PC16" t="s">
        <v>6</v>
      </c>
      <c r="PD16" t="s">
        <v>6</v>
      </c>
      <c r="PE16" t="s">
        <v>6</v>
      </c>
      <c r="PF16" t="s">
        <v>6</v>
      </c>
      <c r="PG16" t="s">
        <v>6</v>
      </c>
      <c r="PH16" t="s">
        <v>6</v>
      </c>
      <c r="PI16" t="s">
        <v>6</v>
      </c>
      <c r="PJ16" t="s">
        <v>6</v>
      </c>
      <c r="PK16" t="s">
        <v>6</v>
      </c>
      <c r="PL16" t="s">
        <v>6</v>
      </c>
      <c r="PM16" t="s">
        <v>6</v>
      </c>
      <c r="PN16" t="s">
        <v>6</v>
      </c>
      <c r="PO16" t="s">
        <v>6</v>
      </c>
      <c r="PP16" t="s">
        <v>6</v>
      </c>
      <c r="PQ16" t="s">
        <v>6</v>
      </c>
      <c r="PR16" t="s">
        <v>6</v>
      </c>
      <c r="PS16" t="s">
        <v>6</v>
      </c>
      <c r="PT16" t="s">
        <v>6</v>
      </c>
      <c r="PU16" t="s">
        <v>6</v>
      </c>
      <c r="PV16" t="s">
        <v>6</v>
      </c>
      <c r="PW16" t="s">
        <v>6</v>
      </c>
      <c r="PX16" t="s">
        <v>6</v>
      </c>
      <c r="PY16" t="s">
        <v>6</v>
      </c>
      <c r="PZ16" t="s">
        <v>6</v>
      </c>
      <c r="QA16" t="s">
        <v>6</v>
      </c>
      <c r="QB16" t="s">
        <v>6</v>
      </c>
      <c r="QC16" t="s">
        <v>6</v>
      </c>
      <c r="QD16" t="s">
        <v>6</v>
      </c>
      <c r="QE16" t="s">
        <v>6</v>
      </c>
      <c r="QF16" t="s">
        <v>6</v>
      </c>
      <c r="QG16" t="s">
        <v>6</v>
      </c>
      <c r="QH16" t="s">
        <v>6</v>
      </c>
      <c r="QI16" t="s">
        <v>6</v>
      </c>
      <c r="QJ16" t="s">
        <v>6</v>
      </c>
      <c r="QK16" t="s">
        <v>6</v>
      </c>
      <c r="QL16" t="s">
        <v>6</v>
      </c>
      <c r="QM16" t="s">
        <v>6</v>
      </c>
      <c r="QN16" t="s">
        <v>6</v>
      </c>
      <c r="QO16" t="s">
        <v>6</v>
      </c>
      <c r="QP16" t="s">
        <v>6</v>
      </c>
      <c r="QQ16" t="s">
        <v>6</v>
      </c>
      <c r="QR16" t="s">
        <v>6</v>
      </c>
      <c r="QS16" t="s">
        <v>6</v>
      </c>
      <c r="QT16" t="s">
        <v>6</v>
      </c>
      <c r="QU16" t="s">
        <v>6</v>
      </c>
      <c r="QV16" t="s">
        <v>6</v>
      </c>
      <c r="QW16" t="s">
        <v>6</v>
      </c>
      <c r="QX16" t="s">
        <v>6</v>
      </c>
      <c r="QY16" t="s">
        <v>6</v>
      </c>
      <c r="QZ16" t="s">
        <v>6</v>
      </c>
      <c r="RA16" t="s">
        <v>6</v>
      </c>
      <c r="RB16" t="s">
        <v>6</v>
      </c>
      <c r="RC16" t="s">
        <v>6</v>
      </c>
      <c r="RD16" t="s">
        <v>6</v>
      </c>
      <c r="RE16" t="s">
        <v>6</v>
      </c>
      <c r="RF16" t="s">
        <v>6</v>
      </c>
      <c r="RG16" t="s">
        <v>6</v>
      </c>
      <c r="RH16" t="s">
        <v>6</v>
      </c>
      <c r="RI16" t="s">
        <v>6</v>
      </c>
      <c r="RJ16" t="s">
        <v>6</v>
      </c>
      <c r="RK16" t="s">
        <v>6</v>
      </c>
      <c r="RL16" t="s">
        <v>6</v>
      </c>
      <c r="RM16" t="s">
        <v>6</v>
      </c>
      <c r="RN16" t="s">
        <v>6</v>
      </c>
      <c r="RO16" t="s">
        <v>6</v>
      </c>
      <c r="RP16" t="s">
        <v>6</v>
      </c>
      <c r="RQ16" t="s">
        <v>6</v>
      </c>
      <c r="RR16" t="s">
        <v>6</v>
      </c>
      <c r="RS16" t="s">
        <v>6</v>
      </c>
      <c r="RT16" t="s">
        <v>6</v>
      </c>
      <c r="RU16" t="s">
        <v>6</v>
      </c>
      <c r="RV16" t="s">
        <v>6</v>
      </c>
      <c r="RW16" t="s">
        <v>6</v>
      </c>
      <c r="RX16" t="s">
        <v>6</v>
      </c>
      <c r="RY16" t="s">
        <v>6</v>
      </c>
      <c r="RZ16" t="s">
        <v>6</v>
      </c>
      <c r="SA16" t="s">
        <v>6</v>
      </c>
      <c r="SB16" t="s">
        <v>6</v>
      </c>
      <c r="SC16" t="s">
        <v>6</v>
      </c>
      <c r="SD16" t="s">
        <v>6</v>
      </c>
      <c r="SE16" t="s">
        <v>6</v>
      </c>
      <c r="SF16" t="s">
        <v>6</v>
      </c>
      <c r="SG16" t="s">
        <v>6</v>
      </c>
      <c r="SH16" t="s">
        <v>6</v>
      </c>
      <c r="SI16" t="s">
        <v>6</v>
      </c>
      <c r="SJ16" t="s">
        <v>6</v>
      </c>
      <c r="SK16" t="s">
        <v>6</v>
      </c>
      <c r="SL16" t="s">
        <v>6</v>
      </c>
      <c r="SM16" t="s">
        <v>6</v>
      </c>
      <c r="SN16" t="s">
        <v>6</v>
      </c>
      <c r="SO16" t="s">
        <v>6</v>
      </c>
      <c r="SP16" t="s">
        <v>6</v>
      </c>
      <c r="SQ16" t="s">
        <v>6</v>
      </c>
      <c r="SR16" t="s">
        <v>6</v>
      </c>
      <c r="SS16" t="s">
        <v>6</v>
      </c>
      <c r="ST16" t="s">
        <v>6</v>
      </c>
      <c r="SU16" t="s">
        <v>6</v>
      </c>
      <c r="SV16" t="s">
        <v>6</v>
      </c>
      <c r="SW16" t="s">
        <v>6</v>
      </c>
      <c r="SX16" t="s">
        <v>6</v>
      </c>
      <c r="SY16" t="s">
        <v>6</v>
      </c>
      <c r="SZ16" t="s">
        <v>6</v>
      </c>
      <c r="TA16" t="s">
        <v>6</v>
      </c>
      <c r="TB16" t="s">
        <v>6</v>
      </c>
      <c r="TC16" t="s">
        <v>6</v>
      </c>
      <c r="TD16" t="s">
        <v>6</v>
      </c>
      <c r="TE16" t="s">
        <v>6</v>
      </c>
      <c r="TF16" t="s">
        <v>6</v>
      </c>
      <c r="TG16" t="s">
        <v>6</v>
      </c>
      <c r="TH16" t="s">
        <v>6</v>
      </c>
      <c r="TI16" t="s">
        <v>6</v>
      </c>
      <c r="TJ16" t="s">
        <v>6</v>
      </c>
      <c r="TK16" t="s">
        <v>6</v>
      </c>
      <c r="TL16" t="s">
        <v>6</v>
      </c>
      <c r="TM16" t="s">
        <v>6</v>
      </c>
      <c r="TN16" t="s">
        <v>6</v>
      </c>
      <c r="TO16" t="s">
        <v>6</v>
      </c>
      <c r="TP16" t="s">
        <v>6</v>
      </c>
      <c r="TQ16" t="s">
        <v>6</v>
      </c>
      <c r="TR16" t="s">
        <v>6</v>
      </c>
      <c r="TS16" t="s">
        <v>6</v>
      </c>
      <c r="TT16" t="s">
        <v>6</v>
      </c>
      <c r="TU16" t="s">
        <v>6</v>
      </c>
      <c r="TV16" t="s">
        <v>6</v>
      </c>
      <c r="TW16" t="s">
        <v>6</v>
      </c>
      <c r="TX16" t="s">
        <v>6</v>
      </c>
      <c r="TY16" t="s">
        <v>6</v>
      </c>
      <c r="TZ16" t="s">
        <v>6</v>
      </c>
      <c r="UA16" t="s">
        <v>6</v>
      </c>
      <c r="UB16" t="s">
        <v>6</v>
      </c>
      <c r="UC16" t="s">
        <v>6</v>
      </c>
      <c r="UD16" t="s">
        <v>6</v>
      </c>
      <c r="UE16" t="s">
        <v>6</v>
      </c>
      <c r="UF16" t="s">
        <v>6</v>
      </c>
      <c r="UG16" t="s">
        <v>6</v>
      </c>
      <c r="UH16" t="s">
        <v>6</v>
      </c>
      <c r="UI16" t="s">
        <v>6</v>
      </c>
      <c r="UJ16" t="s">
        <v>6</v>
      </c>
      <c r="UK16" t="s">
        <v>6</v>
      </c>
      <c r="UL16" t="s">
        <v>6</v>
      </c>
      <c r="UM16" t="s">
        <v>6</v>
      </c>
      <c r="UN16" t="s">
        <v>6</v>
      </c>
      <c r="UO16" t="s">
        <v>6</v>
      </c>
      <c r="UP16" t="s">
        <v>6</v>
      </c>
      <c r="UQ16" t="s">
        <v>6</v>
      </c>
      <c r="UR16" t="s">
        <v>6</v>
      </c>
      <c r="US16" t="s">
        <v>6</v>
      </c>
      <c r="UT16" t="s">
        <v>6</v>
      </c>
      <c r="UU16" t="s">
        <v>6</v>
      </c>
      <c r="UV16" t="s">
        <v>6</v>
      </c>
      <c r="UW16" t="s">
        <v>6</v>
      </c>
      <c r="UX16" t="s">
        <v>6</v>
      </c>
      <c r="UY16" t="s">
        <v>6</v>
      </c>
      <c r="UZ16" t="s">
        <v>6</v>
      </c>
      <c r="VA16" t="s">
        <v>6</v>
      </c>
      <c r="VB16" t="s">
        <v>6</v>
      </c>
      <c r="VC16" t="s">
        <v>6</v>
      </c>
      <c r="VD16" t="s">
        <v>6</v>
      </c>
      <c r="VE16" t="s">
        <v>6</v>
      </c>
      <c r="VF16" t="s">
        <v>6</v>
      </c>
      <c r="VG16" t="s">
        <v>6</v>
      </c>
      <c r="VH16" t="s">
        <v>6</v>
      </c>
      <c r="VI16" t="s">
        <v>6</v>
      </c>
      <c r="VJ16" t="s">
        <v>6</v>
      </c>
      <c r="VK16" t="s">
        <v>6</v>
      </c>
      <c r="VL16" t="s">
        <v>6</v>
      </c>
      <c r="VM16" t="s">
        <v>6</v>
      </c>
      <c r="VN16" t="s">
        <v>6</v>
      </c>
      <c r="VO16" t="s">
        <v>6</v>
      </c>
      <c r="VP16" t="s">
        <v>6</v>
      </c>
      <c r="VQ16" t="s">
        <v>6</v>
      </c>
      <c r="VR16" t="s">
        <v>32</v>
      </c>
      <c r="VS16" t="s">
        <v>111</v>
      </c>
      <c r="VT16" t="s">
        <v>27</v>
      </c>
      <c r="VU16" t="s">
        <v>112</v>
      </c>
      <c r="VV16" t="s">
        <v>113</v>
      </c>
      <c r="VW16" t="s">
        <v>114</v>
      </c>
      <c r="VX16" t="s">
        <v>115</v>
      </c>
      <c r="VY16" t="s">
        <v>52</v>
      </c>
      <c r="VZ16" t="s">
        <v>116</v>
      </c>
      <c r="WA16" t="s">
        <v>35</v>
      </c>
      <c r="WB16" t="s">
        <v>117</v>
      </c>
      <c r="WC16" t="s">
        <v>118</v>
      </c>
      <c r="WD16" t="s">
        <v>119</v>
      </c>
      <c r="WE16" t="s">
        <v>120</v>
      </c>
      <c r="WF16" t="s">
        <v>121</v>
      </c>
      <c r="WG16" t="s">
        <v>122</v>
      </c>
      <c r="WH16" t="s">
        <v>123</v>
      </c>
      <c r="WI16" t="s">
        <v>124</v>
      </c>
      <c r="WJ16" t="s">
        <v>125</v>
      </c>
      <c r="WK16" t="s">
        <v>126</v>
      </c>
      <c r="WL16" t="s">
        <v>127</v>
      </c>
      <c r="WM16" t="s">
        <v>128</v>
      </c>
      <c r="WN16" t="s">
        <v>129</v>
      </c>
      <c r="WO16" t="s">
        <v>130</v>
      </c>
      <c r="WP16" t="s">
        <v>131</v>
      </c>
      <c r="WQ16" t="s">
        <v>132</v>
      </c>
      <c r="WR16" t="s">
        <v>133</v>
      </c>
      <c r="WS16" t="s">
        <v>134</v>
      </c>
      <c r="WT16" t="s">
        <v>135</v>
      </c>
      <c r="WU16" t="s">
        <v>119</v>
      </c>
      <c r="WV16" t="s">
        <v>136</v>
      </c>
      <c r="WW16" t="s">
        <v>137</v>
      </c>
      <c r="WX16" t="s">
        <v>138</v>
      </c>
      <c r="WY16" t="s">
        <v>139</v>
      </c>
      <c r="WZ16" t="s">
        <v>140</v>
      </c>
      <c r="XA16" t="s">
        <v>140</v>
      </c>
      <c r="XB16" t="s">
        <v>20</v>
      </c>
      <c r="XC16" t="s">
        <v>114</v>
      </c>
      <c r="XD16" t="s">
        <v>141</v>
      </c>
      <c r="XE16" t="s">
        <v>142</v>
      </c>
      <c r="XF16" t="s">
        <v>143</v>
      </c>
      <c r="XG16" t="s">
        <v>144</v>
      </c>
      <c r="XH16" t="s">
        <v>59</v>
      </c>
      <c r="XI16" t="s">
        <v>145</v>
      </c>
      <c r="XJ16" t="s">
        <v>146</v>
      </c>
      <c r="XK16" t="s">
        <v>147</v>
      </c>
      <c r="XL16" t="s">
        <v>148</v>
      </c>
      <c r="XM16" t="s">
        <v>102</v>
      </c>
      <c r="XN16" t="s">
        <v>149</v>
      </c>
      <c r="XO16" t="s">
        <v>150</v>
      </c>
      <c r="XP16" t="s">
        <v>151</v>
      </c>
      <c r="XQ16" t="s">
        <v>97</v>
      </c>
      <c r="XR16" t="s">
        <v>152</v>
      </c>
      <c r="XS16" t="s">
        <v>153</v>
      </c>
      <c r="XT16" t="s">
        <v>154</v>
      </c>
      <c r="XU16" t="s">
        <v>71</v>
      </c>
      <c r="XV16" t="s">
        <v>155</v>
      </c>
      <c r="XW16" t="s">
        <v>156</v>
      </c>
      <c r="XX16" t="s">
        <v>157</v>
      </c>
      <c r="XY16" t="s">
        <v>158</v>
      </c>
      <c r="XZ16" t="s">
        <v>159</v>
      </c>
      <c r="YA16" t="s">
        <v>160</v>
      </c>
      <c r="YB16" t="s">
        <v>161</v>
      </c>
      <c r="YC16" t="s">
        <v>162</v>
      </c>
      <c r="YD16" t="s">
        <v>163</v>
      </c>
      <c r="YE16" t="s">
        <v>161</v>
      </c>
      <c r="YF16" t="s">
        <v>164</v>
      </c>
      <c r="YG16" t="s">
        <v>165</v>
      </c>
      <c r="YH16" t="s">
        <v>166</v>
      </c>
      <c r="YI16" t="s">
        <v>167</v>
      </c>
      <c r="YJ16" t="s">
        <v>168</v>
      </c>
      <c r="YK16" t="s">
        <v>169</v>
      </c>
      <c r="YL16" t="s">
        <v>170</v>
      </c>
      <c r="YM16" t="s">
        <v>171</v>
      </c>
      <c r="YN16" t="s">
        <v>172</v>
      </c>
      <c r="YO16" t="s">
        <v>173</v>
      </c>
      <c r="YP16" t="s">
        <v>174</v>
      </c>
      <c r="YQ16" t="s">
        <v>175</v>
      </c>
      <c r="YR16" t="s">
        <v>175</v>
      </c>
      <c r="YS16" t="s">
        <v>175</v>
      </c>
      <c r="YT16" t="s">
        <v>176</v>
      </c>
      <c r="YU16" t="s">
        <v>177</v>
      </c>
      <c r="YV16" t="s">
        <v>172</v>
      </c>
      <c r="YW16" t="s">
        <v>178</v>
      </c>
      <c r="YX16" t="s">
        <v>178</v>
      </c>
      <c r="YY16" t="s">
        <v>179</v>
      </c>
      <c r="YZ16" t="s">
        <v>172</v>
      </c>
      <c r="ZA16" t="s">
        <v>172</v>
      </c>
      <c r="ZB16" t="s">
        <v>172</v>
      </c>
      <c r="ZC16" t="s">
        <v>172</v>
      </c>
      <c r="ZD16" t="s">
        <v>180</v>
      </c>
      <c r="ZE16" t="s">
        <v>180</v>
      </c>
      <c r="ZF16" t="s">
        <v>180</v>
      </c>
      <c r="ZG16" t="s">
        <v>180</v>
      </c>
      <c r="ZH16" t="s">
        <v>180</v>
      </c>
      <c r="ZI16" t="s">
        <v>180</v>
      </c>
      <c r="ZJ16" t="s">
        <v>180</v>
      </c>
      <c r="ZK16" t="s">
        <v>180</v>
      </c>
      <c r="ZL16" t="s">
        <v>180</v>
      </c>
      <c r="ZM16" t="s">
        <v>180</v>
      </c>
      <c r="ZN16" t="s">
        <v>180</v>
      </c>
      <c r="ZO16" t="s">
        <v>180</v>
      </c>
      <c r="ZP16" t="s">
        <v>180</v>
      </c>
      <c r="ZQ16" t="s">
        <v>180</v>
      </c>
      <c r="ZR16" t="s">
        <v>180</v>
      </c>
      <c r="ZS16" t="s">
        <v>180</v>
      </c>
      <c r="ZT16" t="s">
        <v>180</v>
      </c>
      <c r="ZU16" t="s">
        <v>180</v>
      </c>
      <c r="ZV16" t="s">
        <v>180</v>
      </c>
      <c r="ZW16" t="s">
        <v>180</v>
      </c>
      <c r="ZX16" t="s">
        <v>180</v>
      </c>
      <c r="ZY16" t="s">
        <v>180</v>
      </c>
      <c r="ZZ16" t="s">
        <v>180</v>
      </c>
      <c r="AAA16" t="s">
        <v>180</v>
      </c>
      <c r="AAB16" t="s">
        <v>180</v>
      </c>
      <c r="AAC16" t="s">
        <v>180</v>
      </c>
      <c r="AAD16" t="s">
        <v>180</v>
      </c>
      <c r="AAE16" t="s">
        <v>180</v>
      </c>
      <c r="AAF16" t="s">
        <v>180</v>
      </c>
      <c r="AAG16" t="s">
        <v>180</v>
      </c>
      <c r="AAH16" t="s">
        <v>180</v>
      </c>
      <c r="AAI16" t="s">
        <v>180</v>
      </c>
      <c r="AAJ16" t="s">
        <v>180</v>
      </c>
      <c r="AAK16" t="s">
        <v>180</v>
      </c>
      <c r="AAL16" t="s">
        <v>180</v>
      </c>
      <c r="AAM16" t="s">
        <v>180</v>
      </c>
      <c r="AAN16" t="s">
        <v>180</v>
      </c>
      <c r="AAO16" t="s">
        <v>180</v>
      </c>
      <c r="AAP16" t="s">
        <v>180</v>
      </c>
    </row>
    <row r="17" spans="1:718" x14ac:dyDescent="0.3">
      <c r="A17" t="s">
        <v>181</v>
      </c>
      <c r="B17" t="s">
        <v>6</v>
      </c>
      <c r="C17" t="s">
        <v>6</v>
      </c>
      <c r="D17" t="s">
        <v>6</v>
      </c>
      <c r="E17" t="s">
        <v>6</v>
      </c>
      <c r="F17" t="s">
        <v>6</v>
      </c>
      <c r="G17" t="s">
        <v>6</v>
      </c>
      <c r="H17" t="s">
        <v>6</v>
      </c>
      <c r="I17" t="s">
        <v>6</v>
      </c>
      <c r="J17" t="s">
        <v>6</v>
      </c>
      <c r="K17" t="s">
        <v>6</v>
      </c>
      <c r="L17" t="s">
        <v>6</v>
      </c>
      <c r="M17" t="s">
        <v>6</v>
      </c>
      <c r="N17" t="s">
        <v>6</v>
      </c>
      <c r="O17" t="s">
        <v>6</v>
      </c>
      <c r="P17" t="s">
        <v>6</v>
      </c>
      <c r="Q17" t="s">
        <v>6</v>
      </c>
      <c r="R17" t="s">
        <v>6</v>
      </c>
      <c r="S17" t="s">
        <v>6</v>
      </c>
      <c r="T17" t="s">
        <v>6</v>
      </c>
      <c r="U17" t="s">
        <v>6</v>
      </c>
      <c r="V17" t="s">
        <v>6</v>
      </c>
      <c r="W17" t="s">
        <v>6</v>
      </c>
      <c r="X17" t="s">
        <v>6</v>
      </c>
      <c r="Y17" t="s">
        <v>6</v>
      </c>
      <c r="Z17" t="s">
        <v>6</v>
      </c>
      <c r="AA17" t="s">
        <v>6</v>
      </c>
      <c r="AB17" t="s">
        <v>6</v>
      </c>
      <c r="AC17" t="s">
        <v>6</v>
      </c>
      <c r="AD17" t="s">
        <v>6</v>
      </c>
      <c r="AE17" t="s">
        <v>6</v>
      </c>
      <c r="AF17" t="s">
        <v>6</v>
      </c>
      <c r="AG17" t="s">
        <v>6</v>
      </c>
      <c r="AH17" t="s">
        <v>6</v>
      </c>
      <c r="AI17" t="s">
        <v>6</v>
      </c>
      <c r="AJ17" t="s">
        <v>6</v>
      </c>
      <c r="AK17" t="s">
        <v>6</v>
      </c>
      <c r="AL17" t="s">
        <v>6</v>
      </c>
      <c r="AM17" t="s">
        <v>6</v>
      </c>
      <c r="AN17" t="s">
        <v>6</v>
      </c>
      <c r="AO17" t="s">
        <v>6</v>
      </c>
      <c r="AP17" t="s">
        <v>6</v>
      </c>
      <c r="AQ17" t="s">
        <v>6</v>
      </c>
      <c r="AR17" t="s">
        <v>6</v>
      </c>
      <c r="AS17" t="s">
        <v>6</v>
      </c>
      <c r="AT17" t="s">
        <v>6</v>
      </c>
      <c r="AU17" t="s">
        <v>6</v>
      </c>
      <c r="AV17" t="s">
        <v>6</v>
      </c>
      <c r="AW17" t="s">
        <v>6</v>
      </c>
      <c r="AX17" t="s">
        <v>6</v>
      </c>
      <c r="AY17" t="s">
        <v>6</v>
      </c>
      <c r="AZ17" t="s">
        <v>6</v>
      </c>
      <c r="BA17" t="s">
        <v>6</v>
      </c>
      <c r="BB17" t="s">
        <v>6</v>
      </c>
      <c r="BC17" t="s">
        <v>6</v>
      </c>
      <c r="BD17" t="s">
        <v>6</v>
      </c>
      <c r="BE17" t="s">
        <v>6</v>
      </c>
      <c r="BF17" t="s">
        <v>6</v>
      </c>
      <c r="BG17" t="s">
        <v>6</v>
      </c>
      <c r="BH17" t="s">
        <v>6</v>
      </c>
      <c r="BI17" t="s">
        <v>6</v>
      </c>
      <c r="BJ17" t="s">
        <v>6</v>
      </c>
      <c r="BK17" t="s">
        <v>6</v>
      </c>
      <c r="BL17" t="s">
        <v>6</v>
      </c>
      <c r="BM17" t="s">
        <v>6</v>
      </c>
      <c r="BN17" t="s">
        <v>6</v>
      </c>
      <c r="BO17" t="s">
        <v>6</v>
      </c>
      <c r="BP17" t="s">
        <v>6</v>
      </c>
      <c r="BQ17" t="s">
        <v>6</v>
      </c>
      <c r="BR17" t="s">
        <v>6</v>
      </c>
      <c r="BS17" t="s">
        <v>6</v>
      </c>
      <c r="BT17" t="s">
        <v>6</v>
      </c>
      <c r="BU17" t="s">
        <v>6</v>
      </c>
      <c r="BV17" t="s">
        <v>6</v>
      </c>
      <c r="BW17" t="s">
        <v>6</v>
      </c>
      <c r="BX17" t="s">
        <v>6</v>
      </c>
      <c r="BY17" t="s">
        <v>6</v>
      </c>
      <c r="BZ17" t="s">
        <v>6</v>
      </c>
      <c r="CA17" t="s">
        <v>6</v>
      </c>
      <c r="CB17" t="s">
        <v>6</v>
      </c>
      <c r="CC17" t="s">
        <v>6</v>
      </c>
      <c r="CD17" t="s">
        <v>6</v>
      </c>
      <c r="CE17" t="s">
        <v>6</v>
      </c>
      <c r="CF17" t="s">
        <v>6</v>
      </c>
      <c r="CG17" t="s">
        <v>6</v>
      </c>
      <c r="CH17" t="s">
        <v>6</v>
      </c>
      <c r="CI17" t="s">
        <v>6</v>
      </c>
      <c r="CJ17" t="s">
        <v>6</v>
      </c>
      <c r="CK17" t="s">
        <v>6</v>
      </c>
      <c r="CL17" t="s">
        <v>6</v>
      </c>
      <c r="CM17" t="s">
        <v>6</v>
      </c>
      <c r="CN17" t="s">
        <v>6</v>
      </c>
      <c r="CO17" t="s">
        <v>6</v>
      </c>
      <c r="CP17" t="s">
        <v>6</v>
      </c>
      <c r="CQ17" t="s">
        <v>6</v>
      </c>
      <c r="CR17" t="s">
        <v>6</v>
      </c>
      <c r="CS17" t="s">
        <v>6</v>
      </c>
      <c r="CT17" t="s">
        <v>6</v>
      </c>
      <c r="CU17" t="s">
        <v>6</v>
      </c>
      <c r="CV17" t="s">
        <v>6</v>
      </c>
      <c r="CW17" t="s">
        <v>6</v>
      </c>
      <c r="CX17" t="s">
        <v>6</v>
      </c>
      <c r="CY17" t="s">
        <v>6</v>
      </c>
      <c r="CZ17" t="s">
        <v>6</v>
      </c>
      <c r="DA17" t="s">
        <v>6</v>
      </c>
      <c r="DB17" t="s">
        <v>6</v>
      </c>
      <c r="DC17" t="s">
        <v>6</v>
      </c>
      <c r="DD17" t="s">
        <v>6</v>
      </c>
      <c r="DE17" t="s">
        <v>6</v>
      </c>
      <c r="DF17" t="s">
        <v>6</v>
      </c>
      <c r="DG17" t="s">
        <v>6</v>
      </c>
      <c r="DH17" t="s">
        <v>6</v>
      </c>
      <c r="DI17" t="s">
        <v>6</v>
      </c>
      <c r="DJ17" t="s">
        <v>6</v>
      </c>
      <c r="DK17" t="s">
        <v>6</v>
      </c>
      <c r="DL17" t="s">
        <v>6</v>
      </c>
      <c r="DM17" t="s">
        <v>6</v>
      </c>
      <c r="DN17" t="s">
        <v>6</v>
      </c>
      <c r="DO17" t="s">
        <v>6</v>
      </c>
      <c r="DP17" t="s">
        <v>6</v>
      </c>
      <c r="DQ17" t="s">
        <v>6</v>
      </c>
      <c r="DR17" t="s">
        <v>6</v>
      </c>
      <c r="DS17" t="s">
        <v>6</v>
      </c>
      <c r="DT17" t="s">
        <v>6</v>
      </c>
      <c r="DU17" t="s">
        <v>6</v>
      </c>
      <c r="DV17" t="s">
        <v>6</v>
      </c>
      <c r="DW17" t="s">
        <v>6</v>
      </c>
      <c r="DX17" t="s">
        <v>6</v>
      </c>
      <c r="DY17" t="s">
        <v>6</v>
      </c>
      <c r="DZ17" t="s">
        <v>6</v>
      </c>
      <c r="EA17" t="s">
        <v>6</v>
      </c>
      <c r="EB17" t="s">
        <v>6</v>
      </c>
      <c r="EC17" t="s">
        <v>6</v>
      </c>
      <c r="ED17" t="s">
        <v>6</v>
      </c>
      <c r="EE17" t="s">
        <v>6</v>
      </c>
      <c r="EF17" t="s">
        <v>6</v>
      </c>
      <c r="EG17" t="s">
        <v>6</v>
      </c>
      <c r="EH17" t="s">
        <v>6</v>
      </c>
      <c r="EI17" t="s">
        <v>6</v>
      </c>
      <c r="EJ17" t="s">
        <v>6</v>
      </c>
      <c r="EK17" t="s">
        <v>6</v>
      </c>
      <c r="EL17" t="s">
        <v>6</v>
      </c>
      <c r="EM17" t="s">
        <v>6</v>
      </c>
      <c r="EN17" t="s">
        <v>6</v>
      </c>
      <c r="EO17" t="s">
        <v>6</v>
      </c>
      <c r="EP17" t="s">
        <v>6</v>
      </c>
      <c r="EQ17" t="s">
        <v>6</v>
      </c>
      <c r="ER17" t="s">
        <v>6</v>
      </c>
      <c r="ES17" t="s">
        <v>6</v>
      </c>
      <c r="ET17" t="s">
        <v>6</v>
      </c>
      <c r="EU17" t="s">
        <v>6</v>
      </c>
      <c r="EV17" t="s">
        <v>6</v>
      </c>
      <c r="EW17" t="s">
        <v>6</v>
      </c>
      <c r="EX17" t="s">
        <v>6</v>
      </c>
      <c r="EY17" t="s">
        <v>6</v>
      </c>
      <c r="EZ17" t="s">
        <v>6</v>
      </c>
      <c r="FA17" t="s">
        <v>6</v>
      </c>
      <c r="FB17" t="s">
        <v>6</v>
      </c>
      <c r="FC17" t="s">
        <v>6</v>
      </c>
      <c r="FD17" t="s">
        <v>6</v>
      </c>
      <c r="FE17" t="s">
        <v>6</v>
      </c>
      <c r="FF17" t="s">
        <v>6</v>
      </c>
      <c r="FG17" t="s">
        <v>6</v>
      </c>
      <c r="FH17" t="s">
        <v>6</v>
      </c>
      <c r="FI17" t="s">
        <v>6</v>
      </c>
      <c r="FJ17" t="s">
        <v>6</v>
      </c>
      <c r="FK17" t="s">
        <v>6</v>
      </c>
      <c r="FL17" t="s">
        <v>6</v>
      </c>
      <c r="FM17" t="s">
        <v>6</v>
      </c>
      <c r="FN17" t="s">
        <v>6</v>
      </c>
      <c r="FO17" t="s">
        <v>6</v>
      </c>
      <c r="FP17" t="s">
        <v>6</v>
      </c>
      <c r="FQ17" t="s">
        <v>6</v>
      </c>
      <c r="FR17" t="s">
        <v>6</v>
      </c>
      <c r="FS17" t="s">
        <v>6</v>
      </c>
      <c r="FT17" t="s">
        <v>6</v>
      </c>
      <c r="FU17" t="s">
        <v>6</v>
      </c>
      <c r="FV17" t="s">
        <v>6</v>
      </c>
      <c r="FW17" t="s">
        <v>6</v>
      </c>
      <c r="FX17" t="s">
        <v>6</v>
      </c>
      <c r="FY17" t="s">
        <v>6</v>
      </c>
      <c r="FZ17" t="s">
        <v>6</v>
      </c>
      <c r="GA17" t="s">
        <v>6</v>
      </c>
      <c r="GB17" t="s">
        <v>6</v>
      </c>
      <c r="GC17" t="s">
        <v>6</v>
      </c>
      <c r="GD17" t="s">
        <v>6</v>
      </c>
      <c r="GE17" t="s">
        <v>6</v>
      </c>
      <c r="GF17" t="s">
        <v>6</v>
      </c>
      <c r="GG17" t="s">
        <v>6</v>
      </c>
      <c r="GH17" t="s">
        <v>6</v>
      </c>
      <c r="GI17" t="s">
        <v>6</v>
      </c>
      <c r="GJ17" t="s">
        <v>6</v>
      </c>
      <c r="GK17" t="s">
        <v>6</v>
      </c>
      <c r="GL17" t="s">
        <v>6</v>
      </c>
      <c r="GM17" t="s">
        <v>6</v>
      </c>
      <c r="GN17" t="s">
        <v>6</v>
      </c>
      <c r="GO17" t="s">
        <v>6</v>
      </c>
      <c r="GP17" t="s">
        <v>6</v>
      </c>
      <c r="GQ17" t="s">
        <v>6</v>
      </c>
      <c r="GR17" t="s">
        <v>6</v>
      </c>
      <c r="GS17" t="s">
        <v>6</v>
      </c>
      <c r="GT17" t="s">
        <v>6</v>
      </c>
      <c r="GU17" t="s">
        <v>6</v>
      </c>
      <c r="GV17" t="s">
        <v>6</v>
      </c>
      <c r="GW17" t="s">
        <v>6</v>
      </c>
      <c r="GX17" t="s">
        <v>6</v>
      </c>
      <c r="GY17" t="s">
        <v>6</v>
      </c>
      <c r="GZ17" t="s">
        <v>6</v>
      </c>
      <c r="HA17" t="s">
        <v>6</v>
      </c>
      <c r="HB17" t="s">
        <v>6</v>
      </c>
      <c r="HC17" t="s">
        <v>6</v>
      </c>
      <c r="HD17" t="s">
        <v>6</v>
      </c>
      <c r="HE17" t="s">
        <v>6</v>
      </c>
      <c r="HF17" t="s">
        <v>6</v>
      </c>
      <c r="HG17" t="s">
        <v>6</v>
      </c>
      <c r="HH17" t="s">
        <v>6</v>
      </c>
      <c r="HI17" t="s">
        <v>6</v>
      </c>
      <c r="HJ17" t="s">
        <v>6</v>
      </c>
      <c r="HK17" t="s">
        <v>6</v>
      </c>
      <c r="HL17" t="s">
        <v>6</v>
      </c>
      <c r="HM17" t="s">
        <v>6</v>
      </c>
      <c r="HN17" t="s">
        <v>6</v>
      </c>
      <c r="HO17" t="s">
        <v>6</v>
      </c>
      <c r="HP17" t="s">
        <v>6</v>
      </c>
      <c r="HQ17" t="s">
        <v>6</v>
      </c>
      <c r="HR17" t="s">
        <v>6</v>
      </c>
      <c r="HS17" t="s">
        <v>6</v>
      </c>
      <c r="HT17" t="s">
        <v>6</v>
      </c>
      <c r="HU17" t="s">
        <v>6</v>
      </c>
      <c r="HV17" t="s">
        <v>6</v>
      </c>
      <c r="HW17" t="s">
        <v>6</v>
      </c>
      <c r="HX17" t="s">
        <v>6</v>
      </c>
      <c r="HY17" t="s">
        <v>6</v>
      </c>
      <c r="HZ17" t="s">
        <v>6</v>
      </c>
      <c r="IA17" t="s">
        <v>6</v>
      </c>
      <c r="IB17" t="s">
        <v>6</v>
      </c>
      <c r="IC17" t="s">
        <v>6</v>
      </c>
      <c r="ID17" t="s">
        <v>6</v>
      </c>
      <c r="IE17" t="s">
        <v>6</v>
      </c>
      <c r="IF17" t="s">
        <v>6</v>
      </c>
      <c r="IG17" t="s">
        <v>6</v>
      </c>
      <c r="IH17">
        <v>112.7</v>
      </c>
      <c r="II17">
        <v>112.7</v>
      </c>
      <c r="IJ17">
        <v>112.7</v>
      </c>
      <c r="IK17">
        <v>109.8</v>
      </c>
      <c r="IL17">
        <v>109.8</v>
      </c>
      <c r="IM17">
        <v>109.8</v>
      </c>
      <c r="IN17">
        <v>109.8</v>
      </c>
      <c r="IO17">
        <v>109.8</v>
      </c>
      <c r="IP17">
        <v>109.8</v>
      </c>
      <c r="IQ17">
        <v>112.7</v>
      </c>
      <c r="IR17">
        <v>112.7</v>
      </c>
      <c r="IS17">
        <v>112.7</v>
      </c>
      <c r="IT17">
        <v>112.7</v>
      </c>
      <c r="IU17">
        <v>112.7</v>
      </c>
      <c r="IV17">
        <v>112.7</v>
      </c>
      <c r="IW17">
        <v>112.7</v>
      </c>
      <c r="IX17">
        <v>112.7</v>
      </c>
      <c r="IY17">
        <v>112.7</v>
      </c>
      <c r="IZ17">
        <v>110.2</v>
      </c>
      <c r="JA17">
        <v>110.2</v>
      </c>
      <c r="JB17">
        <v>110.2</v>
      </c>
      <c r="JC17">
        <v>99.9</v>
      </c>
      <c r="JD17">
        <v>99.9</v>
      </c>
      <c r="JE17">
        <v>99.9</v>
      </c>
      <c r="JF17">
        <v>80.3</v>
      </c>
      <c r="JG17">
        <v>80.3</v>
      </c>
      <c r="JH17">
        <v>80.3</v>
      </c>
      <c r="JI17">
        <v>64</v>
      </c>
      <c r="JJ17">
        <v>64</v>
      </c>
      <c r="JK17">
        <v>64</v>
      </c>
      <c r="JL17">
        <v>66</v>
      </c>
      <c r="JM17">
        <v>66</v>
      </c>
      <c r="JN17">
        <v>66</v>
      </c>
      <c r="JO17">
        <v>66</v>
      </c>
      <c r="JP17">
        <v>66</v>
      </c>
      <c r="JQ17">
        <v>66</v>
      </c>
      <c r="JR17">
        <v>66</v>
      </c>
      <c r="JS17">
        <v>66</v>
      </c>
      <c r="JT17">
        <v>66</v>
      </c>
      <c r="JU17">
        <v>66</v>
      </c>
      <c r="JV17">
        <v>66</v>
      </c>
      <c r="JW17">
        <v>66</v>
      </c>
      <c r="JX17">
        <v>81.2</v>
      </c>
      <c r="JY17">
        <v>81.2</v>
      </c>
      <c r="JZ17">
        <v>81.2</v>
      </c>
      <c r="KA17">
        <v>67.2</v>
      </c>
      <c r="KB17">
        <v>67.2</v>
      </c>
      <c r="KC17">
        <v>67.2</v>
      </c>
      <c r="KD17">
        <v>65</v>
      </c>
      <c r="KE17">
        <v>63.1</v>
      </c>
      <c r="KF17">
        <v>63.1</v>
      </c>
      <c r="KG17">
        <v>53.4</v>
      </c>
      <c r="KH17">
        <v>53.4</v>
      </c>
      <c r="KI17">
        <v>53.4</v>
      </c>
      <c r="KJ17">
        <v>46.8</v>
      </c>
      <c r="KK17">
        <v>46.8</v>
      </c>
      <c r="KL17">
        <v>46.8</v>
      </c>
      <c r="KM17">
        <v>46.8</v>
      </c>
      <c r="KN17">
        <v>46.8</v>
      </c>
      <c r="KO17">
        <v>46.8</v>
      </c>
      <c r="KP17">
        <v>46.8</v>
      </c>
      <c r="KQ17">
        <v>46.8</v>
      </c>
      <c r="KR17">
        <v>46.8</v>
      </c>
      <c r="KS17">
        <v>49.2</v>
      </c>
      <c r="KT17">
        <v>49.2</v>
      </c>
      <c r="KU17">
        <v>49.2</v>
      </c>
      <c r="KV17">
        <v>51.6</v>
      </c>
      <c r="KW17">
        <v>54.7</v>
      </c>
      <c r="KX17">
        <v>54.7</v>
      </c>
      <c r="KY17">
        <v>61.2</v>
      </c>
      <c r="KZ17">
        <v>61.2</v>
      </c>
      <c r="LA17">
        <v>61.2</v>
      </c>
      <c r="LB17">
        <v>69.5</v>
      </c>
      <c r="LC17">
        <v>69.5</v>
      </c>
      <c r="LD17">
        <v>69.5</v>
      </c>
      <c r="LE17">
        <v>69.5</v>
      </c>
      <c r="LF17">
        <v>69.5</v>
      </c>
      <c r="LG17">
        <v>69.5</v>
      </c>
      <c r="LH17">
        <v>69.5</v>
      </c>
      <c r="LI17">
        <v>69.5</v>
      </c>
      <c r="LJ17">
        <v>69.5</v>
      </c>
      <c r="LK17">
        <v>69.5</v>
      </c>
      <c r="LL17">
        <v>69.5</v>
      </c>
      <c r="LM17">
        <v>69.5</v>
      </c>
      <c r="LN17">
        <v>69.5</v>
      </c>
      <c r="LO17">
        <v>69.5</v>
      </c>
      <c r="LP17">
        <v>69.5</v>
      </c>
      <c r="LQ17">
        <v>73.400000000000006</v>
      </c>
      <c r="LR17">
        <v>73.400000000000006</v>
      </c>
      <c r="LS17">
        <v>73.400000000000006</v>
      </c>
      <c r="LT17">
        <v>74.8</v>
      </c>
      <c r="LU17">
        <v>76.5</v>
      </c>
      <c r="LV17">
        <v>76.5</v>
      </c>
      <c r="LW17">
        <v>78</v>
      </c>
      <c r="LX17">
        <v>79</v>
      </c>
      <c r="LY17">
        <v>79</v>
      </c>
      <c r="LZ17">
        <v>83.3</v>
      </c>
      <c r="MA17">
        <v>79.5</v>
      </c>
      <c r="MB17">
        <v>82.1</v>
      </c>
      <c r="MC17">
        <v>89.4</v>
      </c>
      <c r="MD17">
        <v>88.8</v>
      </c>
      <c r="ME17">
        <v>88.4</v>
      </c>
      <c r="MF17">
        <v>97.2</v>
      </c>
      <c r="MG17">
        <v>99.4</v>
      </c>
      <c r="MH17">
        <v>101</v>
      </c>
      <c r="MI17">
        <v>97.8</v>
      </c>
      <c r="MJ17">
        <v>98.9</v>
      </c>
      <c r="MK17">
        <v>99.1</v>
      </c>
      <c r="ML17">
        <v>100</v>
      </c>
      <c r="MM17">
        <v>96.1</v>
      </c>
      <c r="MN17">
        <v>98</v>
      </c>
      <c r="MO17">
        <v>93.3</v>
      </c>
      <c r="MP17">
        <v>95.7</v>
      </c>
      <c r="MQ17">
        <v>95.6</v>
      </c>
      <c r="MR17">
        <v>93.2</v>
      </c>
      <c r="MS17">
        <v>94.5</v>
      </c>
      <c r="MT17">
        <v>93.5</v>
      </c>
      <c r="MU17">
        <v>85.1</v>
      </c>
      <c r="MV17">
        <v>88.3</v>
      </c>
      <c r="MW17">
        <v>85.2</v>
      </c>
      <c r="MX17">
        <v>84.3</v>
      </c>
      <c r="MY17">
        <v>91.1</v>
      </c>
      <c r="MZ17">
        <v>86.5</v>
      </c>
      <c r="NA17">
        <v>84.1</v>
      </c>
      <c r="NB17">
        <v>85.9</v>
      </c>
      <c r="NC17">
        <v>84</v>
      </c>
      <c r="ND17">
        <v>76.3</v>
      </c>
      <c r="NE17">
        <v>71.099999999999994</v>
      </c>
      <c r="NF17">
        <v>71.7</v>
      </c>
      <c r="NG17">
        <v>66</v>
      </c>
      <c r="NH17">
        <v>62.8</v>
      </c>
      <c r="NI17">
        <v>61.4</v>
      </c>
      <c r="NJ17">
        <v>60.9</v>
      </c>
      <c r="NK17">
        <v>61</v>
      </c>
      <c r="NL17">
        <v>63.6</v>
      </c>
      <c r="NM17">
        <v>65.2</v>
      </c>
      <c r="NN17">
        <v>72.2</v>
      </c>
      <c r="NO17">
        <v>74</v>
      </c>
      <c r="NP17">
        <v>74.2</v>
      </c>
      <c r="NQ17">
        <v>73.599999999999994</v>
      </c>
      <c r="NR17">
        <v>64.2</v>
      </c>
      <c r="NS17">
        <v>69.2</v>
      </c>
      <c r="NT17">
        <v>69.2</v>
      </c>
      <c r="NU17">
        <v>68.5</v>
      </c>
      <c r="NV17">
        <v>69.2</v>
      </c>
      <c r="NW17">
        <v>67.7</v>
      </c>
      <c r="NX17">
        <v>68.7</v>
      </c>
      <c r="NY17">
        <v>66.099999999999994</v>
      </c>
      <c r="NZ17">
        <v>65.3</v>
      </c>
      <c r="OA17">
        <v>64.599999999999994</v>
      </c>
      <c r="OB17">
        <v>63.3</v>
      </c>
      <c r="OC17">
        <v>65</v>
      </c>
      <c r="OD17">
        <v>67.400000000000006</v>
      </c>
      <c r="OE17">
        <v>67.900000000000006</v>
      </c>
      <c r="OF17">
        <v>68</v>
      </c>
      <c r="OG17">
        <v>68.5</v>
      </c>
      <c r="OH17">
        <v>67.900000000000006</v>
      </c>
      <c r="OI17">
        <v>68.599999999999994</v>
      </c>
      <c r="OJ17">
        <v>73.8</v>
      </c>
      <c r="OK17">
        <v>84.1</v>
      </c>
      <c r="OL17">
        <v>90.3</v>
      </c>
      <c r="OM17">
        <v>107.1</v>
      </c>
      <c r="ON17">
        <v>111</v>
      </c>
      <c r="OO17">
        <v>112.7</v>
      </c>
      <c r="OP17">
        <v>114.6</v>
      </c>
      <c r="OQ17">
        <v>127.6</v>
      </c>
      <c r="OR17">
        <v>126.2</v>
      </c>
      <c r="OS17">
        <v>128.19999999999999</v>
      </c>
      <c r="OT17">
        <v>144.19999999999999</v>
      </c>
      <c r="OU17">
        <v>146</v>
      </c>
      <c r="OV17">
        <v>149.69999999999999</v>
      </c>
      <c r="OW17">
        <v>177.5</v>
      </c>
      <c r="OX17">
        <v>181.5</v>
      </c>
      <c r="OY17">
        <v>200.5</v>
      </c>
      <c r="OZ17">
        <v>230.2</v>
      </c>
      <c r="PA17">
        <v>230.8</v>
      </c>
      <c r="PB17">
        <v>231</v>
      </c>
      <c r="PC17">
        <v>231.5</v>
      </c>
      <c r="PD17">
        <v>216.5</v>
      </c>
      <c r="PE17">
        <v>200.2</v>
      </c>
      <c r="PF17">
        <v>182.6</v>
      </c>
      <c r="PG17">
        <v>176.3</v>
      </c>
      <c r="PH17">
        <v>160</v>
      </c>
      <c r="PI17">
        <v>130.5</v>
      </c>
      <c r="PJ17">
        <v>124.5</v>
      </c>
      <c r="PK17">
        <v>82</v>
      </c>
      <c r="PL17">
        <v>79.8</v>
      </c>
      <c r="PM17">
        <v>75.3</v>
      </c>
      <c r="PN17">
        <v>66.5</v>
      </c>
      <c r="PO17">
        <v>76.900000000000006</v>
      </c>
      <c r="PP17">
        <v>78.3</v>
      </c>
      <c r="PQ17">
        <v>79.900000000000006</v>
      </c>
      <c r="PR17">
        <v>74.8</v>
      </c>
      <c r="PS17">
        <v>76.099999999999994</v>
      </c>
      <c r="PT17">
        <v>75.2</v>
      </c>
      <c r="PU17">
        <v>77.3</v>
      </c>
      <c r="PV17">
        <v>78.2</v>
      </c>
      <c r="PW17">
        <v>78.099999999999994</v>
      </c>
      <c r="PX17">
        <v>81.599999999999994</v>
      </c>
      <c r="PY17">
        <v>83.3</v>
      </c>
      <c r="PZ17">
        <v>83.6</v>
      </c>
      <c r="QA17">
        <v>89</v>
      </c>
      <c r="QB17">
        <v>91.6</v>
      </c>
      <c r="QC17">
        <v>89.7</v>
      </c>
      <c r="QD17">
        <v>85.6</v>
      </c>
      <c r="QE17">
        <v>87.1</v>
      </c>
      <c r="QF17">
        <v>82.9</v>
      </c>
      <c r="QG17">
        <v>83.9</v>
      </c>
      <c r="QH17">
        <v>80.7</v>
      </c>
      <c r="QI17">
        <v>85</v>
      </c>
      <c r="QJ17">
        <v>85.6</v>
      </c>
      <c r="QK17">
        <v>85.2</v>
      </c>
      <c r="QL17">
        <v>83</v>
      </c>
      <c r="QM17">
        <v>83.8</v>
      </c>
      <c r="QN17">
        <v>81.900000000000006</v>
      </c>
      <c r="QO17">
        <v>81.5</v>
      </c>
      <c r="QP17">
        <v>80.7</v>
      </c>
      <c r="QQ17">
        <v>85.5</v>
      </c>
      <c r="QR17">
        <v>87.6</v>
      </c>
      <c r="QS17">
        <v>86.2</v>
      </c>
      <c r="QT17">
        <v>87.9</v>
      </c>
      <c r="QU17">
        <v>86</v>
      </c>
      <c r="QV17">
        <v>89.2</v>
      </c>
      <c r="QW17">
        <v>91.1</v>
      </c>
      <c r="QX17">
        <v>89.1</v>
      </c>
      <c r="QY17">
        <v>91.7</v>
      </c>
      <c r="QZ17">
        <v>92.2</v>
      </c>
      <c r="RA17">
        <v>97.4</v>
      </c>
      <c r="RB17">
        <v>96.2</v>
      </c>
      <c r="RC17">
        <v>101</v>
      </c>
      <c r="RD17">
        <v>102.2</v>
      </c>
      <c r="RE17">
        <v>102.1</v>
      </c>
      <c r="RF17">
        <v>109.5</v>
      </c>
      <c r="RG17">
        <v>108.9</v>
      </c>
      <c r="RH17">
        <v>113</v>
      </c>
      <c r="RI17">
        <v>112</v>
      </c>
      <c r="RJ17">
        <v>116.5</v>
      </c>
      <c r="RK17">
        <v>119.1</v>
      </c>
      <c r="RL17">
        <v>119.1</v>
      </c>
      <c r="RM17">
        <v>119.6</v>
      </c>
      <c r="RN17">
        <v>116.6</v>
      </c>
      <c r="RO17">
        <v>110.4</v>
      </c>
      <c r="RP17">
        <v>106.2</v>
      </c>
      <c r="RQ17">
        <v>102.6</v>
      </c>
      <c r="RR17">
        <v>97.5</v>
      </c>
      <c r="RS17">
        <v>93.9</v>
      </c>
      <c r="RT17">
        <v>88.8</v>
      </c>
      <c r="RU17">
        <v>87.6</v>
      </c>
      <c r="RV17">
        <v>82.1</v>
      </c>
      <c r="RW17">
        <v>79</v>
      </c>
      <c r="RX17">
        <v>79.7</v>
      </c>
      <c r="RY17">
        <v>76.5</v>
      </c>
      <c r="RZ17">
        <v>74.099999999999994</v>
      </c>
      <c r="SA17">
        <v>73.599999999999994</v>
      </c>
      <c r="SB17">
        <v>73.900000000000006</v>
      </c>
      <c r="SC17">
        <v>73.8</v>
      </c>
      <c r="SD17">
        <v>76.2</v>
      </c>
      <c r="SE17">
        <v>74.900000000000006</v>
      </c>
      <c r="SF17">
        <v>74.2</v>
      </c>
      <c r="SG17">
        <v>74.400000000000006</v>
      </c>
      <c r="SH17">
        <v>75.2</v>
      </c>
      <c r="SI17">
        <v>75</v>
      </c>
      <c r="SJ17">
        <v>73.7</v>
      </c>
      <c r="SK17">
        <v>74.5</v>
      </c>
      <c r="SL17">
        <v>74</v>
      </c>
      <c r="SM17">
        <v>72</v>
      </c>
      <c r="SN17">
        <v>73.2</v>
      </c>
      <c r="SO17">
        <v>74.3</v>
      </c>
      <c r="SP17">
        <v>77.400000000000006</v>
      </c>
      <c r="SQ17">
        <v>77.099999999999994</v>
      </c>
      <c r="SR17">
        <v>75.599999999999994</v>
      </c>
      <c r="SS17">
        <v>73.7</v>
      </c>
      <c r="ST17">
        <v>74.8</v>
      </c>
      <c r="SU17">
        <v>77</v>
      </c>
      <c r="SV17">
        <v>77.7</v>
      </c>
      <c r="SW17">
        <v>77.099999999999994</v>
      </c>
      <c r="SX17">
        <v>77.2</v>
      </c>
      <c r="SY17">
        <v>80.2</v>
      </c>
      <c r="SZ17">
        <v>80.599999999999994</v>
      </c>
      <c r="TA17">
        <v>81.900000000000006</v>
      </c>
      <c r="TB17">
        <v>83.2</v>
      </c>
      <c r="TC17">
        <v>84.7</v>
      </c>
      <c r="TD17">
        <v>85</v>
      </c>
      <c r="TE17">
        <v>83.8</v>
      </c>
      <c r="TF17">
        <v>83.3</v>
      </c>
      <c r="TG17">
        <v>81.8</v>
      </c>
      <c r="TH17">
        <v>77.2</v>
      </c>
      <c r="TI17">
        <v>76.3</v>
      </c>
      <c r="TJ17">
        <v>76.099999999999994</v>
      </c>
      <c r="TK17">
        <v>76.900000000000006</v>
      </c>
      <c r="TL17">
        <v>77.2</v>
      </c>
      <c r="TM17">
        <v>79.8</v>
      </c>
      <c r="TN17">
        <v>80.5</v>
      </c>
      <c r="TO17">
        <v>75.3</v>
      </c>
      <c r="TP17">
        <v>74.3</v>
      </c>
      <c r="TQ17">
        <v>74.7</v>
      </c>
      <c r="TR17">
        <v>70.3</v>
      </c>
      <c r="TS17">
        <v>69.5</v>
      </c>
      <c r="TT17">
        <v>67.099999999999994</v>
      </c>
      <c r="TU17">
        <v>66.599999999999994</v>
      </c>
      <c r="TV17">
        <v>64.8</v>
      </c>
      <c r="TW17">
        <v>61.1</v>
      </c>
      <c r="TX17">
        <v>63.9</v>
      </c>
      <c r="TY17">
        <v>65.5</v>
      </c>
      <c r="TZ17">
        <v>65.7</v>
      </c>
      <c r="UA17">
        <v>65.099999999999994</v>
      </c>
      <c r="UB17">
        <v>69.8</v>
      </c>
      <c r="UC17">
        <v>71.599999999999994</v>
      </c>
      <c r="UD17">
        <v>78.599999999999994</v>
      </c>
      <c r="UE17">
        <v>87.5</v>
      </c>
      <c r="UF17">
        <v>94.4</v>
      </c>
      <c r="UG17">
        <v>94.2</v>
      </c>
      <c r="UH17">
        <v>101.4</v>
      </c>
      <c r="UI17">
        <v>100.2</v>
      </c>
      <c r="UJ17">
        <v>104.4</v>
      </c>
      <c r="UK17">
        <v>107.6</v>
      </c>
      <c r="UL17">
        <v>104.5</v>
      </c>
      <c r="UM17">
        <v>103.7</v>
      </c>
      <c r="UN17">
        <v>104.8</v>
      </c>
      <c r="UO17">
        <v>101.6</v>
      </c>
      <c r="UP17">
        <v>101.2</v>
      </c>
      <c r="UQ17">
        <v>99.9</v>
      </c>
      <c r="UR17">
        <v>99.4</v>
      </c>
      <c r="US17">
        <v>106.9</v>
      </c>
      <c r="UT17">
        <v>105.1</v>
      </c>
      <c r="UU17">
        <v>105</v>
      </c>
      <c r="UV17">
        <v>105.5</v>
      </c>
      <c r="UW17">
        <v>105.5</v>
      </c>
      <c r="UX17">
        <v>105.8</v>
      </c>
      <c r="UY17">
        <v>105.7</v>
      </c>
      <c r="UZ17">
        <v>104.7</v>
      </c>
      <c r="VA17">
        <v>106.5</v>
      </c>
      <c r="VB17">
        <v>107.7</v>
      </c>
      <c r="VC17">
        <v>105.3</v>
      </c>
      <c r="VD17">
        <v>103.2</v>
      </c>
      <c r="VE17">
        <v>98.4</v>
      </c>
      <c r="VF17">
        <v>97.8</v>
      </c>
      <c r="VG17">
        <v>97.8</v>
      </c>
      <c r="VH17">
        <v>97.8</v>
      </c>
      <c r="VI17">
        <v>97.1</v>
      </c>
      <c r="VJ17">
        <v>95.8</v>
      </c>
      <c r="VK17">
        <v>95.8</v>
      </c>
      <c r="VL17">
        <v>95.7</v>
      </c>
      <c r="VM17">
        <v>96.7</v>
      </c>
      <c r="VN17">
        <v>96.7</v>
      </c>
      <c r="VO17">
        <v>98.3</v>
      </c>
      <c r="VP17">
        <v>98.3</v>
      </c>
      <c r="VQ17">
        <v>98.4</v>
      </c>
      <c r="VR17">
        <v>94.7</v>
      </c>
      <c r="VS17">
        <v>98.4</v>
      </c>
      <c r="VT17">
        <v>98.6</v>
      </c>
      <c r="VU17">
        <v>99.9</v>
      </c>
      <c r="VV17">
        <v>99.1</v>
      </c>
      <c r="VW17">
        <v>100.2</v>
      </c>
      <c r="VX17">
        <v>100.7</v>
      </c>
      <c r="VY17">
        <v>101.3</v>
      </c>
      <c r="VZ17">
        <v>101.8</v>
      </c>
      <c r="WA17">
        <v>101.8</v>
      </c>
      <c r="WB17">
        <v>101.8</v>
      </c>
      <c r="WC17">
        <v>101.8</v>
      </c>
      <c r="WD17">
        <v>101.3</v>
      </c>
      <c r="WE17">
        <v>101.3</v>
      </c>
      <c r="WF17">
        <v>101.4</v>
      </c>
      <c r="WG17">
        <v>102</v>
      </c>
      <c r="WH17">
        <v>104.7</v>
      </c>
      <c r="WI17">
        <v>104.7</v>
      </c>
      <c r="WJ17">
        <v>103.6</v>
      </c>
      <c r="WK17">
        <v>103.6</v>
      </c>
      <c r="WL17">
        <v>103.6</v>
      </c>
      <c r="WM17">
        <v>103.7</v>
      </c>
      <c r="WN17">
        <v>103.7</v>
      </c>
      <c r="WO17">
        <v>103.6</v>
      </c>
      <c r="WP17">
        <v>102.2</v>
      </c>
      <c r="WQ17">
        <v>102.1</v>
      </c>
      <c r="WR17">
        <v>102.1</v>
      </c>
      <c r="WS17">
        <v>101.8</v>
      </c>
      <c r="WT17">
        <v>101.7</v>
      </c>
      <c r="WU17">
        <v>101.7</v>
      </c>
      <c r="WV17">
        <v>101.7</v>
      </c>
      <c r="WW17">
        <v>99.8</v>
      </c>
      <c r="WX17">
        <v>98.5</v>
      </c>
      <c r="WY17">
        <v>98.3</v>
      </c>
      <c r="WZ17">
        <v>98</v>
      </c>
      <c r="XA17">
        <v>98.8</v>
      </c>
      <c r="XB17">
        <v>97.9</v>
      </c>
      <c r="XC17">
        <v>98</v>
      </c>
      <c r="XD17">
        <v>98.1</v>
      </c>
      <c r="XE17">
        <v>98.7</v>
      </c>
      <c r="XF17">
        <v>96.6</v>
      </c>
      <c r="XG17">
        <v>96.5</v>
      </c>
      <c r="XH17">
        <v>98.5</v>
      </c>
      <c r="XI17">
        <v>97.5</v>
      </c>
      <c r="XJ17">
        <v>98.7</v>
      </c>
      <c r="XK17">
        <v>98.3</v>
      </c>
      <c r="XL17">
        <v>97.9</v>
      </c>
      <c r="XM17">
        <v>98.9</v>
      </c>
      <c r="XN17">
        <v>103.8</v>
      </c>
      <c r="XO17">
        <v>105.4</v>
      </c>
      <c r="XP17">
        <v>106</v>
      </c>
      <c r="XQ17">
        <v>106.7</v>
      </c>
      <c r="XR17">
        <v>104</v>
      </c>
      <c r="XS17">
        <v>104.5</v>
      </c>
      <c r="XT17">
        <v>104</v>
      </c>
      <c r="XU17">
        <v>103.9</v>
      </c>
      <c r="XV17">
        <v>104.6</v>
      </c>
      <c r="XW17">
        <v>103.6</v>
      </c>
      <c r="XX17">
        <v>104.5</v>
      </c>
      <c r="XY17">
        <v>103.4</v>
      </c>
      <c r="XZ17">
        <v>105.9</v>
      </c>
      <c r="YA17">
        <v>105.9</v>
      </c>
      <c r="YB17">
        <v>105.4</v>
      </c>
      <c r="YC17">
        <v>108.6</v>
      </c>
      <c r="YD17">
        <v>108.2</v>
      </c>
      <c r="YE17">
        <v>108.8</v>
      </c>
      <c r="YF17">
        <v>108.5</v>
      </c>
      <c r="YG17">
        <v>110.7</v>
      </c>
      <c r="YH17">
        <v>109.7</v>
      </c>
      <c r="YI17">
        <v>110.2</v>
      </c>
      <c r="YJ17">
        <v>109.8</v>
      </c>
      <c r="YK17">
        <v>109.2</v>
      </c>
      <c r="YL17">
        <v>107.7</v>
      </c>
      <c r="YM17">
        <v>108</v>
      </c>
      <c r="YN17">
        <v>108.5</v>
      </c>
      <c r="YO17">
        <v>107.3</v>
      </c>
      <c r="YP17">
        <v>106.5</v>
      </c>
      <c r="YQ17">
        <v>107.5</v>
      </c>
      <c r="YR17">
        <v>109.3</v>
      </c>
      <c r="YS17">
        <v>110.9</v>
      </c>
      <c r="YT17">
        <v>110.6</v>
      </c>
      <c r="YU17">
        <v>112.5</v>
      </c>
      <c r="YV17">
        <v>114.6</v>
      </c>
      <c r="YW17">
        <v>112.5</v>
      </c>
      <c r="YX17">
        <v>111.7</v>
      </c>
      <c r="YY17">
        <v>111.6</v>
      </c>
      <c r="YZ17">
        <v>112.6</v>
      </c>
      <c r="ZA17">
        <v>115.8</v>
      </c>
      <c r="ZB17">
        <v>117.8</v>
      </c>
      <c r="ZC17">
        <v>119.1</v>
      </c>
      <c r="ZD17">
        <v>119</v>
      </c>
      <c r="ZE17">
        <v>115.7</v>
      </c>
      <c r="ZF17">
        <v>116.5</v>
      </c>
      <c r="ZG17">
        <v>115.6</v>
      </c>
      <c r="ZH17">
        <v>117.4</v>
      </c>
      <c r="ZI17">
        <v>122.2</v>
      </c>
      <c r="ZJ17">
        <v>125.3</v>
      </c>
      <c r="ZK17">
        <v>123.4</v>
      </c>
      <c r="ZL17">
        <v>127</v>
      </c>
      <c r="ZM17">
        <v>128.80000000000001</v>
      </c>
      <c r="ZN17">
        <v>130.80000000000001</v>
      </c>
      <c r="ZO17">
        <v>131.30000000000001</v>
      </c>
      <c r="ZP17">
        <v>133.5</v>
      </c>
      <c r="ZQ17">
        <v>133.4</v>
      </c>
      <c r="ZR17">
        <v>131.80000000000001</v>
      </c>
      <c r="ZS17">
        <v>133.80000000000001</v>
      </c>
      <c r="ZT17">
        <v>133.30000000000001</v>
      </c>
      <c r="ZU17">
        <v>133.9</v>
      </c>
      <c r="ZV17">
        <v>135.1</v>
      </c>
      <c r="ZW17">
        <v>130</v>
      </c>
      <c r="ZX17">
        <v>130</v>
      </c>
      <c r="ZY17">
        <v>131.30000000000001</v>
      </c>
      <c r="ZZ17">
        <v>130.69999999999999</v>
      </c>
      <c r="AAA17">
        <v>130</v>
      </c>
      <c r="AAB17">
        <v>129.1</v>
      </c>
      <c r="AAC17">
        <v>128</v>
      </c>
      <c r="AAD17">
        <v>126.4</v>
      </c>
      <c r="AAE17">
        <v>124.8</v>
      </c>
      <c r="AAF17">
        <v>124</v>
      </c>
      <c r="AAG17">
        <v>125</v>
      </c>
      <c r="AAH17">
        <v>123.7</v>
      </c>
      <c r="AAI17">
        <v>123.9</v>
      </c>
      <c r="AAJ17">
        <v>125.1</v>
      </c>
      <c r="AAK17">
        <v>126.6</v>
      </c>
      <c r="AAL17">
        <v>125.9</v>
      </c>
      <c r="AAM17">
        <v>124.9</v>
      </c>
      <c r="AAN17">
        <v>124.1</v>
      </c>
      <c r="AAO17">
        <v>123.1</v>
      </c>
      <c r="AAP17">
        <v>123</v>
      </c>
    </row>
    <row r="18" spans="1:718" x14ac:dyDescent="0.3">
      <c r="A18" t="s">
        <v>182</v>
      </c>
      <c r="B18" t="s">
        <v>6</v>
      </c>
      <c r="C18" t="s">
        <v>6</v>
      </c>
      <c r="D18" t="s">
        <v>6</v>
      </c>
      <c r="E18" t="s">
        <v>6</v>
      </c>
      <c r="F18" t="s">
        <v>6</v>
      </c>
      <c r="G18" t="s">
        <v>6</v>
      </c>
      <c r="H18" t="s">
        <v>6</v>
      </c>
      <c r="I18" t="s">
        <v>6</v>
      </c>
      <c r="J18" t="s">
        <v>6</v>
      </c>
      <c r="K18" t="s">
        <v>6</v>
      </c>
      <c r="L18" t="s">
        <v>6</v>
      </c>
      <c r="M18" t="s">
        <v>6</v>
      </c>
      <c r="N18" t="s">
        <v>6</v>
      </c>
      <c r="O18" t="s">
        <v>6</v>
      </c>
      <c r="P18" t="s">
        <v>6</v>
      </c>
      <c r="Q18" t="s">
        <v>6</v>
      </c>
      <c r="R18" t="s">
        <v>6</v>
      </c>
      <c r="S18" t="s">
        <v>6</v>
      </c>
      <c r="T18" t="s">
        <v>6</v>
      </c>
      <c r="U18" t="s">
        <v>6</v>
      </c>
      <c r="V18" t="s">
        <v>6</v>
      </c>
      <c r="W18" t="s">
        <v>6</v>
      </c>
      <c r="X18" t="s">
        <v>6</v>
      </c>
      <c r="Y18" t="s">
        <v>6</v>
      </c>
      <c r="Z18" t="s">
        <v>6</v>
      </c>
      <c r="AA18" t="s">
        <v>6</v>
      </c>
      <c r="AB18" t="s">
        <v>6</v>
      </c>
      <c r="AC18" t="s">
        <v>6</v>
      </c>
      <c r="AD18" t="s">
        <v>6</v>
      </c>
      <c r="AE18" t="s">
        <v>6</v>
      </c>
      <c r="AF18" t="s">
        <v>6</v>
      </c>
      <c r="AG18" t="s">
        <v>6</v>
      </c>
      <c r="AH18" t="s">
        <v>6</v>
      </c>
      <c r="AI18" t="s">
        <v>6</v>
      </c>
      <c r="AJ18" t="s">
        <v>6</v>
      </c>
      <c r="AK18" t="s">
        <v>6</v>
      </c>
      <c r="AL18" t="s">
        <v>6</v>
      </c>
      <c r="AM18" t="s">
        <v>6</v>
      </c>
      <c r="AN18" t="s">
        <v>6</v>
      </c>
      <c r="AO18" t="s">
        <v>6</v>
      </c>
      <c r="AP18" t="s">
        <v>6</v>
      </c>
      <c r="AQ18" t="s">
        <v>6</v>
      </c>
      <c r="AR18" t="s">
        <v>6</v>
      </c>
      <c r="AS18" t="s">
        <v>6</v>
      </c>
      <c r="AT18" t="s">
        <v>6</v>
      </c>
      <c r="AU18" t="s">
        <v>6</v>
      </c>
      <c r="AV18" t="s">
        <v>6</v>
      </c>
      <c r="AW18" t="s">
        <v>6</v>
      </c>
      <c r="AX18" t="s">
        <v>6</v>
      </c>
      <c r="AY18" t="s">
        <v>6</v>
      </c>
      <c r="AZ18" t="s">
        <v>6</v>
      </c>
      <c r="BA18" t="s">
        <v>6</v>
      </c>
      <c r="BB18" t="s">
        <v>6</v>
      </c>
      <c r="BC18" t="s">
        <v>6</v>
      </c>
      <c r="BD18" t="s">
        <v>6</v>
      </c>
      <c r="BE18" t="s">
        <v>6</v>
      </c>
      <c r="BF18" t="s">
        <v>6</v>
      </c>
      <c r="BG18" t="s">
        <v>6</v>
      </c>
      <c r="BH18" t="s">
        <v>6</v>
      </c>
      <c r="BI18" t="s">
        <v>6</v>
      </c>
      <c r="BJ18" t="s">
        <v>6</v>
      </c>
      <c r="BK18" t="s">
        <v>6</v>
      </c>
      <c r="BL18" t="s">
        <v>6</v>
      </c>
      <c r="BM18" t="s">
        <v>6</v>
      </c>
      <c r="BN18" t="s">
        <v>6</v>
      </c>
      <c r="BO18" t="s">
        <v>6</v>
      </c>
      <c r="BP18" t="s">
        <v>6</v>
      </c>
      <c r="BQ18" t="s">
        <v>6</v>
      </c>
      <c r="BR18" t="s">
        <v>6</v>
      </c>
      <c r="BS18" t="s">
        <v>6</v>
      </c>
      <c r="BT18" t="s">
        <v>6</v>
      </c>
      <c r="BU18" t="s">
        <v>6</v>
      </c>
      <c r="BV18" t="s">
        <v>6</v>
      </c>
      <c r="BW18" t="s">
        <v>6</v>
      </c>
      <c r="BX18" t="s">
        <v>6</v>
      </c>
      <c r="BY18" t="s">
        <v>6</v>
      </c>
      <c r="BZ18" t="s">
        <v>6</v>
      </c>
      <c r="CA18" t="s">
        <v>6</v>
      </c>
      <c r="CB18" t="s">
        <v>6</v>
      </c>
      <c r="CC18" t="s">
        <v>6</v>
      </c>
      <c r="CD18" t="s">
        <v>6</v>
      </c>
      <c r="CE18" t="s">
        <v>6</v>
      </c>
      <c r="CF18" t="s">
        <v>6</v>
      </c>
      <c r="CG18" t="s">
        <v>6</v>
      </c>
      <c r="CH18" t="s">
        <v>6</v>
      </c>
      <c r="CI18" t="s">
        <v>6</v>
      </c>
      <c r="CJ18" t="s">
        <v>6</v>
      </c>
      <c r="CK18" t="s">
        <v>6</v>
      </c>
      <c r="CL18" t="s">
        <v>6</v>
      </c>
      <c r="CM18" t="s">
        <v>6</v>
      </c>
      <c r="CN18" t="s">
        <v>6</v>
      </c>
      <c r="CO18" t="s">
        <v>6</v>
      </c>
      <c r="CP18" t="s">
        <v>6</v>
      </c>
      <c r="CQ18" t="s">
        <v>6</v>
      </c>
      <c r="CR18" t="s">
        <v>6</v>
      </c>
      <c r="CS18" t="s">
        <v>6</v>
      </c>
      <c r="CT18" t="s">
        <v>6</v>
      </c>
      <c r="CU18" t="s">
        <v>6</v>
      </c>
      <c r="CV18" t="s">
        <v>6</v>
      </c>
      <c r="CW18" t="s">
        <v>6</v>
      </c>
      <c r="CX18" t="s">
        <v>6</v>
      </c>
      <c r="CY18" t="s">
        <v>6</v>
      </c>
      <c r="CZ18" t="s">
        <v>6</v>
      </c>
      <c r="DA18" t="s">
        <v>6</v>
      </c>
      <c r="DB18" t="s">
        <v>6</v>
      </c>
      <c r="DC18" t="s">
        <v>6</v>
      </c>
      <c r="DD18" t="s">
        <v>6</v>
      </c>
      <c r="DE18" t="s">
        <v>6</v>
      </c>
      <c r="DF18" t="s">
        <v>6</v>
      </c>
      <c r="DG18" t="s">
        <v>6</v>
      </c>
      <c r="DH18" t="s">
        <v>6</v>
      </c>
      <c r="DI18" t="s">
        <v>6</v>
      </c>
      <c r="DJ18" t="s">
        <v>6</v>
      </c>
      <c r="DK18" t="s">
        <v>6</v>
      </c>
      <c r="DL18" t="s">
        <v>6</v>
      </c>
      <c r="DM18" t="s">
        <v>6</v>
      </c>
      <c r="DN18" t="s">
        <v>6</v>
      </c>
      <c r="DO18" t="s">
        <v>6</v>
      </c>
      <c r="DP18" t="s">
        <v>6</v>
      </c>
      <c r="DQ18" t="s">
        <v>6</v>
      </c>
      <c r="DR18" t="s">
        <v>6</v>
      </c>
      <c r="DS18" t="s">
        <v>6</v>
      </c>
      <c r="DT18" t="s">
        <v>6</v>
      </c>
      <c r="DU18" t="s">
        <v>6</v>
      </c>
      <c r="DV18" t="s">
        <v>6</v>
      </c>
      <c r="DW18" t="s">
        <v>6</v>
      </c>
      <c r="DX18" t="s">
        <v>6</v>
      </c>
      <c r="DY18" t="s">
        <v>6</v>
      </c>
      <c r="DZ18" t="s">
        <v>6</v>
      </c>
      <c r="EA18" t="s">
        <v>6</v>
      </c>
      <c r="EB18" t="s">
        <v>6</v>
      </c>
      <c r="EC18" t="s">
        <v>6</v>
      </c>
      <c r="ED18" t="s">
        <v>6</v>
      </c>
      <c r="EE18" t="s">
        <v>6</v>
      </c>
      <c r="EF18" t="s">
        <v>6</v>
      </c>
      <c r="EG18" t="s">
        <v>6</v>
      </c>
      <c r="EH18" t="s">
        <v>6</v>
      </c>
      <c r="EI18" t="s">
        <v>6</v>
      </c>
      <c r="EJ18" t="s">
        <v>6</v>
      </c>
      <c r="EK18" t="s">
        <v>6</v>
      </c>
      <c r="EL18" t="s">
        <v>6</v>
      </c>
      <c r="EM18" t="s">
        <v>6</v>
      </c>
      <c r="EN18" t="s">
        <v>6</v>
      </c>
      <c r="EO18" t="s">
        <v>6</v>
      </c>
      <c r="EP18" t="s">
        <v>6</v>
      </c>
      <c r="EQ18" t="s">
        <v>6</v>
      </c>
      <c r="ER18" t="s">
        <v>6</v>
      </c>
      <c r="ES18" t="s">
        <v>6</v>
      </c>
      <c r="ET18" t="s">
        <v>6</v>
      </c>
      <c r="EU18" t="s">
        <v>6</v>
      </c>
      <c r="EV18" t="s">
        <v>6</v>
      </c>
      <c r="EW18" t="s">
        <v>6</v>
      </c>
      <c r="EX18" t="s">
        <v>6</v>
      </c>
      <c r="EY18" t="s">
        <v>6</v>
      </c>
      <c r="EZ18" t="s">
        <v>6</v>
      </c>
      <c r="FA18" t="s">
        <v>6</v>
      </c>
      <c r="FB18" t="s">
        <v>6</v>
      </c>
      <c r="FC18" t="s">
        <v>6</v>
      </c>
      <c r="FD18" t="s">
        <v>6</v>
      </c>
      <c r="FE18" t="s">
        <v>6</v>
      </c>
      <c r="FF18" t="s">
        <v>6</v>
      </c>
      <c r="FG18" t="s">
        <v>6</v>
      </c>
      <c r="FH18" t="s">
        <v>6</v>
      </c>
      <c r="FI18" t="s">
        <v>6</v>
      </c>
      <c r="FJ18" t="s">
        <v>6</v>
      </c>
      <c r="FK18" t="s">
        <v>6</v>
      </c>
      <c r="FL18" t="s">
        <v>6</v>
      </c>
      <c r="FM18" t="s">
        <v>6</v>
      </c>
      <c r="FN18" t="s">
        <v>6</v>
      </c>
      <c r="FO18" t="s">
        <v>6</v>
      </c>
      <c r="FP18" t="s">
        <v>6</v>
      </c>
      <c r="FQ18" t="s">
        <v>6</v>
      </c>
      <c r="FR18" t="s">
        <v>6</v>
      </c>
      <c r="FS18" t="s">
        <v>6</v>
      </c>
      <c r="FT18" t="s">
        <v>6</v>
      </c>
      <c r="FU18" t="s">
        <v>6</v>
      </c>
      <c r="FV18" t="s">
        <v>6</v>
      </c>
      <c r="FW18" t="s">
        <v>6</v>
      </c>
      <c r="FX18" t="s">
        <v>6</v>
      </c>
      <c r="FY18" t="s">
        <v>6</v>
      </c>
      <c r="FZ18" t="s">
        <v>6</v>
      </c>
      <c r="GA18" t="s">
        <v>6</v>
      </c>
      <c r="GB18" t="s">
        <v>6</v>
      </c>
      <c r="GC18" t="s">
        <v>6</v>
      </c>
      <c r="GD18" t="s">
        <v>6</v>
      </c>
      <c r="GE18" t="s">
        <v>6</v>
      </c>
      <c r="GF18" t="s">
        <v>6</v>
      </c>
      <c r="GG18" t="s">
        <v>6</v>
      </c>
      <c r="GH18" t="s">
        <v>6</v>
      </c>
      <c r="GI18" t="s">
        <v>6</v>
      </c>
      <c r="GJ18" t="s">
        <v>6</v>
      </c>
      <c r="GK18" t="s">
        <v>6</v>
      </c>
      <c r="GL18" t="s">
        <v>6</v>
      </c>
      <c r="GM18" t="s">
        <v>6</v>
      </c>
      <c r="GN18" t="s">
        <v>6</v>
      </c>
      <c r="GO18" t="s">
        <v>6</v>
      </c>
      <c r="GP18" t="s">
        <v>6</v>
      </c>
      <c r="GQ18" t="s">
        <v>6</v>
      </c>
      <c r="GR18" t="s">
        <v>6</v>
      </c>
      <c r="GS18" t="s">
        <v>6</v>
      </c>
      <c r="GT18" t="s">
        <v>6</v>
      </c>
      <c r="GU18" t="s">
        <v>6</v>
      </c>
      <c r="GV18" t="s">
        <v>6</v>
      </c>
      <c r="GW18" t="s">
        <v>6</v>
      </c>
      <c r="GX18" t="s">
        <v>6</v>
      </c>
      <c r="GY18" t="s">
        <v>6</v>
      </c>
      <c r="GZ18" t="s">
        <v>6</v>
      </c>
      <c r="HA18" t="s">
        <v>6</v>
      </c>
      <c r="HB18" t="s">
        <v>6</v>
      </c>
      <c r="HC18" t="s">
        <v>6</v>
      </c>
      <c r="HD18" t="s">
        <v>6</v>
      </c>
      <c r="HE18" t="s">
        <v>6</v>
      </c>
      <c r="HF18" t="s">
        <v>6</v>
      </c>
      <c r="HG18" t="s">
        <v>6</v>
      </c>
      <c r="HH18" t="s">
        <v>6</v>
      </c>
      <c r="HI18" t="s">
        <v>6</v>
      </c>
      <c r="HJ18" t="s">
        <v>6</v>
      </c>
      <c r="HK18" t="s">
        <v>6</v>
      </c>
      <c r="HL18" t="s">
        <v>6</v>
      </c>
      <c r="HM18" t="s">
        <v>6</v>
      </c>
      <c r="HN18" t="s">
        <v>6</v>
      </c>
      <c r="HO18" t="s">
        <v>6</v>
      </c>
      <c r="HP18" t="s">
        <v>6</v>
      </c>
      <c r="HQ18" t="s">
        <v>6</v>
      </c>
      <c r="HR18" t="s">
        <v>6</v>
      </c>
      <c r="HS18" t="s">
        <v>6</v>
      </c>
      <c r="HT18" t="s">
        <v>6</v>
      </c>
      <c r="HU18" t="s">
        <v>6</v>
      </c>
      <c r="HV18" t="s">
        <v>6</v>
      </c>
      <c r="HW18" t="s">
        <v>6</v>
      </c>
      <c r="HX18" t="s">
        <v>6</v>
      </c>
      <c r="HY18" t="s">
        <v>6</v>
      </c>
      <c r="HZ18" t="s">
        <v>6</v>
      </c>
      <c r="IA18" t="s">
        <v>6</v>
      </c>
      <c r="IB18" t="s">
        <v>6</v>
      </c>
      <c r="IC18" t="s">
        <v>6</v>
      </c>
      <c r="ID18" t="s">
        <v>6</v>
      </c>
      <c r="IE18" t="s">
        <v>6</v>
      </c>
      <c r="IF18" t="s">
        <v>6</v>
      </c>
      <c r="IG18" t="s">
        <v>6</v>
      </c>
      <c r="IH18" t="s">
        <v>6</v>
      </c>
      <c r="II18" t="s">
        <v>6</v>
      </c>
      <c r="IJ18" t="s">
        <v>6</v>
      </c>
      <c r="IK18" t="s">
        <v>6</v>
      </c>
      <c r="IL18" t="s">
        <v>6</v>
      </c>
      <c r="IM18" t="s">
        <v>6</v>
      </c>
      <c r="IN18" t="s">
        <v>6</v>
      </c>
      <c r="IO18" t="s">
        <v>6</v>
      </c>
      <c r="IP18" t="s">
        <v>6</v>
      </c>
      <c r="IQ18" t="s">
        <v>6</v>
      </c>
      <c r="IR18" t="s">
        <v>6</v>
      </c>
      <c r="IS18" t="s">
        <v>6</v>
      </c>
      <c r="IT18" t="s">
        <v>6</v>
      </c>
      <c r="IU18" t="s">
        <v>6</v>
      </c>
      <c r="IV18" t="s">
        <v>6</v>
      </c>
      <c r="IW18" t="s">
        <v>6</v>
      </c>
      <c r="IX18" t="s">
        <v>6</v>
      </c>
      <c r="IY18" t="s">
        <v>6</v>
      </c>
      <c r="IZ18" t="s">
        <v>6</v>
      </c>
      <c r="JA18" t="s">
        <v>6</v>
      </c>
      <c r="JB18" t="s">
        <v>6</v>
      </c>
      <c r="JC18" t="s">
        <v>6</v>
      </c>
      <c r="JD18" t="s">
        <v>6</v>
      </c>
      <c r="JE18" t="s">
        <v>6</v>
      </c>
      <c r="JF18" t="s">
        <v>6</v>
      </c>
      <c r="JG18" t="s">
        <v>6</v>
      </c>
      <c r="JH18" t="s">
        <v>6</v>
      </c>
      <c r="JI18" t="s">
        <v>6</v>
      </c>
      <c r="JJ18" t="s">
        <v>6</v>
      </c>
      <c r="JK18" t="s">
        <v>6</v>
      </c>
      <c r="JL18" t="s">
        <v>6</v>
      </c>
      <c r="JM18" t="s">
        <v>6</v>
      </c>
      <c r="JN18" t="s">
        <v>6</v>
      </c>
      <c r="JO18" t="s">
        <v>6</v>
      </c>
      <c r="JP18" t="s">
        <v>6</v>
      </c>
      <c r="JQ18" t="s">
        <v>6</v>
      </c>
      <c r="JR18" t="s">
        <v>6</v>
      </c>
      <c r="JS18" t="s">
        <v>6</v>
      </c>
      <c r="JT18" t="s">
        <v>6</v>
      </c>
      <c r="JU18" t="s">
        <v>6</v>
      </c>
      <c r="JV18" t="s">
        <v>6</v>
      </c>
      <c r="JW18" t="s">
        <v>6</v>
      </c>
      <c r="JX18" t="s">
        <v>6</v>
      </c>
      <c r="JY18" t="s">
        <v>6</v>
      </c>
      <c r="JZ18" t="s">
        <v>6</v>
      </c>
      <c r="KA18" t="s">
        <v>6</v>
      </c>
      <c r="KB18" t="s">
        <v>6</v>
      </c>
      <c r="KC18" t="s">
        <v>6</v>
      </c>
      <c r="KD18" t="s">
        <v>6</v>
      </c>
      <c r="KE18" t="s">
        <v>6</v>
      </c>
      <c r="KF18" t="s">
        <v>6</v>
      </c>
      <c r="KG18" t="s">
        <v>6</v>
      </c>
      <c r="KH18" t="s">
        <v>6</v>
      </c>
      <c r="KI18" t="s">
        <v>6</v>
      </c>
      <c r="KJ18" t="s">
        <v>6</v>
      </c>
      <c r="KK18" t="s">
        <v>6</v>
      </c>
      <c r="KL18" t="s">
        <v>6</v>
      </c>
      <c r="KM18" t="s">
        <v>6</v>
      </c>
      <c r="KN18" t="s">
        <v>6</v>
      </c>
      <c r="KO18" t="s">
        <v>6</v>
      </c>
      <c r="KP18" t="s">
        <v>6</v>
      </c>
      <c r="KQ18" t="s">
        <v>6</v>
      </c>
      <c r="KR18" t="s">
        <v>6</v>
      </c>
      <c r="KS18" t="s">
        <v>6</v>
      </c>
      <c r="KT18" t="s">
        <v>6</v>
      </c>
      <c r="KU18" t="s">
        <v>6</v>
      </c>
      <c r="KV18" t="s">
        <v>6</v>
      </c>
      <c r="KW18" t="s">
        <v>6</v>
      </c>
      <c r="KX18" t="s">
        <v>6</v>
      </c>
      <c r="KY18" t="s">
        <v>6</v>
      </c>
      <c r="KZ18" t="s">
        <v>6</v>
      </c>
      <c r="LA18" t="s">
        <v>6</v>
      </c>
      <c r="LB18" t="s">
        <v>6</v>
      </c>
      <c r="LC18" t="s">
        <v>6</v>
      </c>
      <c r="LD18" t="s">
        <v>6</v>
      </c>
      <c r="LE18" t="s">
        <v>6</v>
      </c>
      <c r="LF18" t="s">
        <v>6</v>
      </c>
      <c r="LG18" t="s">
        <v>6</v>
      </c>
      <c r="LH18" t="s">
        <v>6</v>
      </c>
      <c r="LI18" t="s">
        <v>6</v>
      </c>
      <c r="LJ18" t="s">
        <v>6</v>
      </c>
      <c r="LK18" t="s">
        <v>6</v>
      </c>
      <c r="LL18" t="s">
        <v>6</v>
      </c>
      <c r="LM18" t="s">
        <v>6</v>
      </c>
      <c r="LN18" t="s">
        <v>6</v>
      </c>
      <c r="LO18" t="s">
        <v>6</v>
      </c>
      <c r="LP18" t="s">
        <v>6</v>
      </c>
      <c r="LQ18" t="s">
        <v>6</v>
      </c>
      <c r="LR18" t="s">
        <v>6</v>
      </c>
      <c r="LS18" t="s">
        <v>6</v>
      </c>
      <c r="LT18" t="s">
        <v>6</v>
      </c>
      <c r="LU18" t="s">
        <v>6</v>
      </c>
      <c r="LV18" t="s">
        <v>6</v>
      </c>
      <c r="LW18" t="s">
        <v>6</v>
      </c>
      <c r="LX18" t="s">
        <v>6</v>
      </c>
      <c r="LY18" t="s">
        <v>6</v>
      </c>
      <c r="LZ18" t="s">
        <v>6</v>
      </c>
      <c r="MA18" t="s">
        <v>6</v>
      </c>
      <c r="MB18" t="s">
        <v>6</v>
      </c>
      <c r="MC18" t="s">
        <v>6</v>
      </c>
      <c r="MD18" t="s">
        <v>6</v>
      </c>
      <c r="ME18" t="s">
        <v>6</v>
      </c>
      <c r="MF18" t="s">
        <v>6</v>
      </c>
      <c r="MG18" t="s">
        <v>6</v>
      </c>
      <c r="MH18" t="s">
        <v>6</v>
      </c>
      <c r="MI18" t="s">
        <v>6</v>
      </c>
      <c r="MJ18" t="s">
        <v>6</v>
      </c>
      <c r="MK18" t="s">
        <v>6</v>
      </c>
      <c r="ML18" t="s">
        <v>6</v>
      </c>
      <c r="MM18" t="s">
        <v>6</v>
      </c>
      <c r="MN18" t="s">
        <v>6</v>
      </c>
      <c r="MO18" t="s">
        <v>6</v>
      </c>
      <c r="MP18" t="s">
        <v>6</v>
      </c>
      <c r="MQ18" t="s">
        <v>6</v>
      </c>
      <c r="MR18" t="s">
        <v>6</v>
      </c>
      <c r="MS18" t="s">
        <v>6</v>
      </c>
      <c r="MT18" t="s">
        <v>6</v>
      </c>
      <c r="MU18" t="s">
        <v>6</v>
      </c>
      <c r="MV18" t="s">
        <v>6</v>
      </c>
      <c r="MW18" t="s">
        <v>6</v>
      </c>
      <c r="MX18" t="s">
        <v>6</v>
      </c>
      <c r="MY18" t="s">
        <v>6</v>
      </c>
      <c r="MZ18" t="s">
        <v>6</v>
      </c>
      <c r="NA18" t="s">
        <v>6</v>
      </c>
      <c r="NB18" t="s">
        <v>6</v>
      </c>
      <c r="NC18" t="s">
        <v>6</v>
      </c>
      <c r="ND18" t="s">
        <v>6</v>
      </c>
      <c r="NE18" t="s">
        <v>6</v>
      </c>
      <c r="NF18" t="s">
        <v>6</v>
      </c>
      <c r="NG18" t="s">
        <v>6</v>
      </c>
      <c r="NH18" t="s">
        <v>6</v>
      </c>
      <c r="NI18" t="s">
        <v>6</v>
      </c>
      <c r="NJ18" t="s">
        <v>6</v>
      </c>
      <c r="NK18" t="s">
        <v>6</v>
      </c>
      <c r="NL18" t="s">
        <v>6</v>
      </c>
      <c r="NM18" t="s">
        <v>6</v>
      </c>
      <c r="NN18" t="s">
        <v>6</v>
      </c>
      <c r="NO18" t="s">
        <v>6</v>
      </c>
      <c r="NP18" t="s">
        <v>6</v>
      </c>
      <c r="NQ18" t="s">
        <v>6</v>
      </c>
      <c r="NR18" t="s">
        <v>6</v>
      </c>
      <c r="NS18" t="s">
        <v>6</v>
      </c>
      <c r="NT18" t="s">
        <v>6</v>
      </c>
      <c r="NU18" t="s">
        <v>6</v>
      </c>
      <c r="NV18" t="s">
        <v>6</v>
      </c>
      <c r="NW18" t="s">
        <v>6</v>
      </c>
      <c r="NX18" t="s">
        <v>6</v>
      </c>
      <c r="NY18" t="s">
        <v>6</v>
      </c>
      <c r="NZ18" t="s">
        <v>6</v>
      </c>
      <c r="OA18" t="s">
        <v>6</v>
      </c>
      <c r="OB18" t="s">
        <v>6</v>
      </c>
      <c r="OC18" t="s">
        <v>6</v>
      </c>
      <c r="OD18" t="s">
        <v>6</v>
      </c>
      <c r="OE18" t="s">
        <v>6</v>
      </c>
      <c r="OF18" t="s">
        <v>6</v>
      </c>
      <c r="OG18" t="s">
        <v>6</v>
      </c>
      <c r="OH18" t="s">
        <v>6</v>
      </c>
      <c r="OI18" t="s">
        <v>6</v>
      </c>
      <c r="OJ18" t="s">
        <v>6</v>
      </c>
      <c r="OK18" t="s">
        <v>6</v>
      </c>
      <c r="OL18" t="s">
        <v>6</v>
      </c>
      <c r="OM18" t="s">
        <v>6</v>
      </c>
      <c r="ON18" t="s">
        <v>6</v>
      </c>
      <c r="OO18" t="s">
        <v>6</v>
      </c>
      <c r="OP18" t="s">
        <v>6</v>
      </c>
      <c r="OQ18" t="s">
        <v>6</v>
      </c>
      <c r="OR18" t="s">
        <v>6</v>
      </c>
      <c r="OS18" t="s">
        <v>6</v>
      </c>
      <c r="OT18" t="s">
        <v>6</v>
      </c>
      <c r="OU18" t="s">
        <v>6</v>
      </c>
      <c r="OV18" t="s">
        <v>6</v>
      </c>
      <c r="OW18" t="s">
        <v>6</v>
      </c>
      <c r="OX18" t="s">
        <v>6</v>
      </c>
      <c r="OY18" t="s">
        <v>6</v>
      </c>
      <c r="OZ18" t="s">
        <v>6</v>
      </c>
      <c r="PA18" t="s">
        <v>6</v>
      </c>
      <c r="PB18" t="s">
        <v>6</v>
      </c>
      <c r="PC18" t="s">
        <v>6</v>
      </c>
      <c r="PD18" t="s">
        <v>6</v>
      </c>
      <c r="PE18" t="s">
        <v>6</v>
      </c>
      <c r="PF18" t="s">
        <v>6</v>
      </c>
      <c r="PG18" t="s">
        <v>6</v>
      </c>
      <c r="PH18" t="s">
        <v>6</v>
      </c>
      <c r="PI18" t="s">
        <v>6</v>
      </c>
      <c r="PJ18" t="s">
        <v>6</v>
      </c>
      <c r="PK18" t="s">
        <v>6</v>
      </c>
      <c r="PL18" t="s">
        <v>6</v>
      </c>
      <c r="PM18" t="s">
        <v>6</v>
      </c>
      <c r="PN18" t="s">
        <v>6</v>
      </c>
      <c r="PO18" t="s">
        <v>6</v>
      </c>
      <c r="PP18" t="s">
        <v>6</v>
      </c>
      <c r="PQ18" t="s">
        <v>6</v>
      </c>
      <c r="PR18" t="s">
        <v>6</v>
      </c>
      <c r="PS18" t="s">
        <v>6</v>
      </c>
      <c r="PT18" t="s">
        <v>6</v>
      </c>
      <c r="PU18" t="s">
        <v>6</v>
      </c>
      <c r="PV18" t="s">
        <v>6</v>
      </c>
      <c r="PW18" t="s">
        <v>6</v>
      </c>
      <c r="PX18" t="s">
        <v>6</v>
      </c>
      <c r="PY18" t="s">
        <v>6</v>
      </c>
      <c r="PZ18" t="s">
        <v>6</v>
      </c>
      <c r="QA18" t="s">
        <v>6</v>
      </c>
      <c r="QB18" t="s">
        <v>6</v>
      </c>
      <c r="QC18" t="s">
        <v>6</v>
      </c>
      <c r="QD18" t="s">
        <v>6</v>
      </c>
      <c r="QE18" t="s">
        <v>6</v>
      </c>
      <c r="QF18" t="s">
        <v>6</v>
      </c>
      <c r="QG18" t="s">
        <v>6</v>
      </c>
      <c r="QH18" t="s">
        <v>6</v>
      </c>
      <c r="QI18" t="s">
        <v>6</v>
      </c>
      <c r="QJ18" t="s">
        <v>6</v>
      </c>
      <c r="QK18" t="s">
        <v>6</v>
      </c>
      <c r="QL18" t="s">
        <v>6</v>
      </c>
      <c r="QM18" t="s">
        <v>6</v>
      </c>
      <c r="QN18" t="s">
        <v>6</v>
      </c>
      <c r="QO18" t="s">
        <v>6</v>
      </c>
      <c r="QP18" t="s">
        <v>6</v>
      </c>
      <c r="QQ18" t="s">
        <v>6</v>
      </c>
      <c r="QR18" t="s">
        <v>6</v>
      </c>
      <c r="QS18" t="s">
        <v>6</v>
      </c>
      <c r="QT18" t="s">
        <v>6</v>
      </c>
      <c r="QU18" t="s">
        <v>6</v>
      </c>
      <c r="QV18" t="s">
        <v>6</v>
      </c>
      <c r="QW18" t="s">
        <v>6</v>
      </c>
      <c r="QX18" t="s">
        <v>6</v>
      </c>
      <c r="QY18" t="s">
        <v>6</v>
      </c>
      <c r="QZ18" t="s">
        <v>6</v>
      </c>
      <c r="RA18" t="s">
        <v>6</v>
      </c>
      <c r="RB18" t="s">
        <v>6</v>
      </c>
      <c r="RC18" t="s">
        <v>6</v>
      </c>
      <c r="RD18" t="s">
        <v>6</v>
      </c>
      <c r="RE18" t="s">
        <v>6</v>
      </c>
      <c r="RF18" t="s">
        <v>6</v>
      </c>
      <c r="RG18" t="s">
        <v>6</v>
      </c>
      <c r="RH18" t="s">
        <v>6</v>
      </c>
      <c r="RI18" t="s">
        <v>6</v>
      </c>
      <c r="RJ18" t="s">
        <v>6</v>
      </c>
      <c r="RK18" t="s">
        <v>6</v>
      </c>
      <c r="RL18" t="s">
        <v>6</v>
      </c>
      <c r="RM18" t="s">
        <v>6</v>
      </c>
      <c r="RN18" t="s">
        <v>6</v>
      </c>
      <c r="RO18" t="s">
        <v>6</v>
      </c>
      <c r="RP18" t="s">
        <v>6</v>
      </c>
      <c r="RQ18" t="s">
        <v>6</v>
      </c>
      <c r="RR18" t="s">
        <v>6</v>
      </c>
      <c r="RS18" t="s">
        <v>6</v>
      </c>
      <c r="RT18" t="s">
        <v>6</v>
      </c>
      <c r="RU18" t="s">
        <v>6</v>
      </c>
      <c r="RV18" t="s">
        <v>6</v>
      </c>
      <c r="RW18" t="s">
        <v>6</v>
      </c>
      <c r="RX18" t="s">
        <v>6</v>
      </c>
      <c r="RY18" t="s">
        <v>6</v>
      </c>
      <c r="RZ18" t="s">
        <v>6</v>
      </c>
      <c r="SA18" t="s">
        <v>6</v>
      </c>
      <c r="SB18" t="s">
        <v>6</v>
      </c>
      <c r="SC18" t="s">
        <v>6</v>
      </c>
      <c r="SD18" t="s">
        <v>6</v>
      </c>
      <c r="SE18" t="s">
        <v>6</v>
      </c>
      <c r="SF18" t="s">
        <v>6</v>
      </c>
      <c r="SG18" t="s">
        <v>6</v>
      </c>
      <c r="SH18" t="s">
        <v>6</v>
      </c>
      <c r="SI18" t="s">
        <v>6</v>
      </c>
      <c r="SJ18" t="s">
        <v>6</v>
      </c>
      <c r="SK18" t="s">
        <v>6</v>
      </c>
      <c r="SL18" t="s">
        <v>6</v>
      </c>
      <c r="SM18" t="s">
        <v>6</v>
      </c>
      <c r="SN18" t="s">
        <v>6</v>
      </c>
      <c r="SO18" t="s">
        <v>6</v>
      </c>
      <c r="SP18" t="s">
        <v>6</v>
      </c>
      <c r="SQ18" t="s">
        <v>6</v>
      </c>
      <c r="SR18" t="s">
        <v>6</v>
      </c>
      <c r="SS18" t="s">
        <v>6</v>
      </c>
      <c r="ST18" t="s">
        <v>6</v>
      </c>
      <c r="SU18" t="s">
        <v>6</v>
      </c>
      <c r="SV18" t="s">
        <v>6</v>
      </c>
      <c r="SW18" t="s">
        <v>6</v>
      </c>
      <c r="SX18" t="s">
        <v>6</v>
      </c>
      <c r="SY18" t="s">
        <v>6</v>
      </c>
      <c r="SZ18" t="s">
        <v>6</v>
      </c>
      <c r="TA18" t="s">
        <v>6</v>
      </c>
      <c r="TB18" t="s">
        <v>6</v>
      </c>
      <c r="TC18" t="s">
        <v>6</v>
      </c>
      <c r="TD18" t="s">
        <v>6</v>
      </c>
      <c r="TE18" t="s">
        <v>6</v>
      </c>
      <c r="TF18" t="s">
        <v>6</v>
      </c>
      <c r="TG18" t="s">
        <v>6</v>
      </c>
      <c r="TH18" t="s">
        <v>6</v>
      </c>
      <c r="TI18" t="s">
        <v>6</v>
      </c>
      <c r="TJ18" t="s">
        <v>6</v>
      </c>
      <c r="TK18" t="s">
        <v>6</v>
      </c>
      <c r="TL18" t="s">
        <v>6</v>
      </c>
      <c r="TM18" t="s">
        <v>6</v>
      </c>
      <c r="TN18" t="s">
        <v>6</v>
      </c>
      <c r="TO18" t="s">
        <v>6</v>
      </c>
      <c r="TP18" t="s">
        <v>6</v>
      </c>
      <c r="TQ18" t="s">
        <v>6</v>
      </c>
      <c r="TR18" t="s">
        <v>6</v>
      </c>
      <c r="TS18" t="s">
        <v>6</v>
      </c>
      <c r="TT18" t="s">
        <v>6</v>
      </c>
      <c r="TU18" t="s">
        <v>6</v>
      </c>
      <c r="TV18" t="s">
        <v>6</v>
      </c>
      <c r="TW18" t="s">
        <v>6</v>
      </c>
      <c r="TX18" t="s">
        <v>6</v>
      </c>
      <c r="TY18" t="s">
        <v>6</v>
      </c>
      <c r="TZ18" t="s">
        <v>6</v>
      </c>
      <c r="UA18" t="s">
        <v>6</v>
      </c>
      <c r="UB18" t="s">
        <v>6</v>
      </c>
      <c r="UC18" t="s">
        <v>6</v>
      </c>
      <c r="UD18" t="s">
        <v>6</v>
      </c>
      <c r="UE18" t="s">
        <v>6</v>
      </c>
      <c r="UF18" t="s">
        <v>6</v>
      </c>
      <c r="UG18" t="s">
        <v>6</v>
      </c>
      <c r="UH18" t="s">
        <v>6</v>
      </c>
      <c r="UI18" t="s">
        <v>6</v>
      </c>
      <c r="UJ18" t="s">
        <v>6</v>
      </c>
      <c r="UK18" t="s">
        <v>6</v>
      </c>
      <c r="UL18" t="s">
        <v>6</v>
      </c>
      <c r="UM18" t="s">
        <v>6</v>
      </c>
      <c r="UN18" t="s">
        <v>6</v>
      </c>
      <c r="UO18" t="s">
        <v>6</v>
      </c>
      <c r="UP18" t="s">
        <v>6</v>
      </c>
      <c r="UQ18" t="s">
        <v>6</v>
      </c>
      <c r="UR18" t="s">
        <v>6</v>
      </c>
      <c r="US18" t="s">
        <v>6</v>
      </c>
      <c r="UT18" t="s">
        <v>6</v>
      </c>
      <c r="UU18" t="s">
        <v>6</v>
      </c>
      <c r="UV18" t="s">
        <v>6</v>
      </c>
      <c r="UW18" t="s">
        <v>6</v>
      </c>
      <c r="UX18" t="s">
        <v>6</v>
      </c>
      <c r="UY18" t="s">
        <v>6</v>
      </c>
      <c r="UZ18" t="s">
        <v>6</v>
      </c>
      <c r="VA18" t="s">
        <v>6</v>
      </c>
      <c r="VB18" t="s">
        <v>6</v>
      </c>
      <c r="VC18" t="s">
        <v>6</v>
      </c>
      <c r="VD18" t="s">
        <v>6</v>
      </c>
      <c r="VE18" t="s">
        <v>6</v>
      </c>
      <c r="VF18" t="s">
        <v>6</v>
      </c>
      <c r="VG18" t="s">
        <v>6</v>
      </c>
      <c r="VH18" t="s">
        <v>6</v>
      </c>
      <c r="VI18" t="s">
        <v>6</v>
      </c>
      <c r="VJ18" t="s">
        <v>6</v>
      </c>
      <c r="VK18" t="s">
        <v>6</v>
      </c>
      <c r="VL18" t="s">
        <v>6</v>
      </c>
      <c r="VM18" t="s">
        <v>6</v>
      </c>
      <c r="VN18" t="s">
        <v>6</v>
      </c>
      <c r="VO18" t="s">
        <v>6</v>
      </c>
      <c r="VP18" t="s">
        <v>6</v>
      </c>
      <c r="VQ18" t="s">
        <v>6</v>
      </c>
      <c r="VR18" t="s">
        <v>6</v>
      </c>
      <c r="VS18" t="s">
        <v>6</v>
      </c>
      <c r="VT18" t="s">
        <v>6</v>
      </c>
      <c r="VU18" t="s">
        <v>6</v>
      </c>
      <c r="VV18" t="s">
        <v>6</v>
      </c>
      <c r="VW18" t="s">
        <v>6</v>
      </c>
      <c r="VX18" t="s">
        <v>6</v>
      </c>
      <c r="VY18" t="s">
        <v>6</v>
      </c>
      <c r="VZ18" t="s">
        <v>6</v>
      </c>
      <c r="WA18" t="s">
        <v>6</v>
      </c>
      <c r="WB18" t="s">
        <v>6</v>
      </c>
      <c r="WC18" t="s">
        <v>6</v>
      </c>
      <c r="WD18" t="s">
        <v>6</v>
      </c>
      <c r="WE18" t="s">
        <v>6</v>
      </c>
      <c r="WF18" t="s">
        <v>6</v>
      </c>
      <c r="WG18" t="s">
        <v>6</v>
      </c>
      <c r="WH18" t="s">
        <v>6</v>
      </c>
      <c r="WI18" t="s">
        <v>6</v>
      </c>
      <c r="WJ18" t="s">
        <v>6</v>
      </c>
      <c r="WK18" t="s">
        <v>6</v>
      </c>
      <c r="WL18" t="s">
        <v>6</v>
      </c>
      <c r="WM18" t="s">
        <v>6</v>
      </c>
      <c r="WN18" t="s">
        <v>6</v>
      </c>
      <c r="WO18" t="s">
        <v>6</v>
      </c>
      <c r="WP18" t="s">
        <v>6</v>
      </c>
      <c r="WQ18" t="s">
        <v>6</v>
      </c>
      <c r="WR18" t="s">
        <v>6</v>
      </c>
      <c r="WS18" t="s">
        <v>6</v>
      </c>
      <c r="WT18" t="s">
        <v>6</v>
      </c>
      <c r="WU18" t="s">
        <v>6</v>
      </c>
      <c r="WV18" t="s">
        <v>6</v>
      </c>
      <c r="WW18" t="s">
        <v>6</v>
      </c>
      <c r="WX18" t="s">
        <v>6</v>
      </c>
      <c r="WY18" t="s">
        <v>6</v>
      </c>
      <c r="WZ18" t="s">
        <v>6</v>
      </c>
      <c r="XA18" t="s">
        <v>6</v>
      </c>
      <c r="XB18" t="s">
        <v>6</v>
      </c>
      <c r="XC18" t="s">
        <v>6</v>
      </c>
      <c r="XD18" t="s">
        <v>6</v>
      </c>
      <c r="XE18" t="s">
        <v>6</v>
      </c>
      <c r="XF18" t="s">
        <v>6</v>
      </c>
      <c r="XG18" t="s">
        <v>6</v>
      </c>
      <c r="XH18" t="s">
        <v>6</v>
      </c>
      <c r="XI18" t="s">
        <v>6</v>
      </c>
      <c r="XJ18" t="s">
        <v>6</v>
      </c>
      <c r="XK18" t="s">
        <v>6</v>
      </c>
      <c r="XL18" t="s">
        <v>6</v>
      </c>
      <c r="XM18" t="s">
        <v>6</v>
      </c>
      <c r="XN18" t="s">
        <v>6</v>
      </c>
      <c r="XO18" t="s">
        <v>6</v>
      </c>
      <c r="XP18" t="s">
        <v>6</v>
      </c>
      <c r="XQ18" t="s">
        <v>6</v>
      </c>
      <c r="XR18" t="s">
        <v>6</v>
      </c>
      <c r="XS18" t="s">
        <v>6</v>
      </c>
      <c r="XT18" t="s">
        <v>6</v>
      </c>
      <c r="XU18" t="s">
        <v>6</v>
      </c>
      <c r="XV18" t="s">
        <v>6</v>
      </c>
      <c r="XW18" t="s">
        <v>6</v>
      </c>
      <c r="XX18" t="s">
        <v>6</v>
      </c>
      <c r="XY18" t="s">
        <v>6</v>
      </c>
      <c r="XZ18" t="s">
        <v>6</v>
      </c>
      <c r="YA18" t="s">
        <v>6</v>
      </c>
      <c r="YB18" t="s">
        <v>6</v>
      </c>
      <c r="YC18" t="s">
        <v>6</v>
      </c>
      <c r="YD18" t="s">
        <v>6</v>
      </c>
      <c r="YE18" t="s">
        <v>6</v>
      </c>
      <c r="YF18" t="s">
        <v>6</v>
      </c>
      <c r="YG18" t="s">
        <v>6</v>
      </c>
      <c r="YH18" t="s">
        <v>6</v>
      </c>
      <c r="YI18" t="s">
        <v>6</v>
      </c>
      <c r="YJ18" t="s">
        <v>6</v>
      </c>
      <c r="YK18" t="s">
        <v>6</v>
      </c>
      <c r="YL18" t="s">
        <v>6</v>
      </c>
      <c r="YM18" t="s">
        <v>6</v>
      </c>
      <c r="YN18" t="s">
        <v>6</v>
      </c>
      <c r="YO18" t="s">
        <v>6</v>
      </c>
      <c r="YP18" t="s">
        <v>6</v>
      </c>
      <c r="YQ18" t="s">
        <v>6</v>
      </c>
      <c r="YR18" t="s">
        <v>6</v>
      </c>
      <c r="YS18" t="s">
        <v>6</v>
      </c>
      <c r="YT18" t="s">
        <v>6</v>
      </c>
      <c r="YU18" t="s">
        <v>6</v>
      </c>
      <c r="YV18" t="s">
        <v>6</v>
      </c>
      <c r="YW18" t="s">
        <v>6</v>
      </c>
      <c r="YX18" t="s">
        <v>6</v>
      </c>
      <c r="YY18" t="s">
        <v>6</v>
      </c>
      <c r="YZ18" t="s">
        <v>6</v>
      </c>
      <c r="ZA18" t="s">
        <v>6</v>
      </c>
      <c r="ZB18" t="s">
        <v>6</v>
      </c>
      <c r="ZC18" t="s">
        <v>6</v>
      </c>
      <c r="ZD18" t="s">
        <v>6</v>
      </c>
      <c r="ZE18" t="s">
        <v>6</v>
      </c>
      <c r="ZF18" t="s">
        <v>6</v>
      </c>
      <c r="ZG18" t="s">
        <v>6</v>
      </c>
      <c r="ZH18" t="s">
        <v>6</v>
      </c>
      <c r="ZI18" t="s">
        <v>6</v>
      </c>
      <c r="ZJ18" t="s">
        <v>6</v>
      </c>
      <c r="ZK18" t="s">
        <v>6</v>
      </c>
      <c r="ZL18" t="s">
        <v>6</v>
      </c>
      <c r="ZM18" t="s">
        <v>6</v>
      </c>
      <c r="ZN18" t="s">
        <v>6</v>
      </c>
      <c r="ZO18" t="s">
        <v>6</v>
      </c>
      <c r="ZP18" t="s">
        <v>6</v>
      </c>
      <c r="ZQ18" t="s">
        <v>6</v>
      </c>
      <c r="ZR18" t="s">
        <v>6</v>
      </c>
      <c r="ZS18" t="s">
        <v>6</v>
      </c>
      <c r="ZT18" t="s">
        <v>6</v>
      </c>
      <c r="ZU18" t="s">
        <v>6</v>
      </c>
      <c r="ZV18" t="s">
        <v>6</v>
      </c>
      <c r="ZW18" t="s">
        <v>6</v>
      </c>
      <c r="ZX18" t="s">
        <v>6</v>
      </c>
      <c r="ZY18" t="s">
        <v>6</v>
      </c>
      <c r="ZZ18" t="s">
        <v>6</v>
      </c>
      <c r="AAA18" t="s">
        <v>6</v>
      </c>
      <c r="AAB18" t="s">
        <v>6</v>
      </c>
      <c r="AAC18" t="s">
        <v>6</v>
      </c>
      <c r="AAD18" t="s">
        <v>6</v>
      </c>
      <c r="AAE18" t="s">
        <v>6</v>
      </c>
      <c r="AAF18" t="s">
        <v>6</v>
      </c>
      <c r="AAG18" t="s">
        <v>6</v>
      </c>
      <c r="AAH18" t="s">
        <v>6</v>
      </c>
      <c r="AAI18" t="s">
        <v>6</v>
      </c>
      <c r="AAJ18" t="s">
        <v>6</v>
      </c>
      <c r="AAK18" t="s">
        <v>6</v>
      </c>
      <c r="AAL18" t="s">
        <v>6</v>
      </c>
      <c r="AAM18" t="s">
        <v>6</v>
      </c>
      <c r="AAN18" t="s">
        <v>6</v>
      </c>
      <c r="AAO18" t="s">
        <v>6</v>
      </c>
      <c r="AAP18" t="s">
        <v>6</v>
      </c>
    </row>
    <row r="20" spans="1:718" x14ac:dyDescent="0.3">
      <c r="A20" t="s">
        <v>184</v>
      </c>
    </row>
    <row r="21" spans="1:718" x14ac:dyDescent="0.3">
      <c r="A21" t="s">
        <v>185</v>
      </c>
    </row>
    <row r="22" spans="1:718" x14ac:dyDescent="0.3">
      <c r="A22" t="s">
        <v>186</v>
      </c>
    </row>
    <row r="23" spans="1:718" x14ac:dyDescent="0.3">
      <c r="A23" t="s">
        <v>187</v>
      </c>
    </row>
    <row r="24" spans="1:718" x14ac:dyDescent="0.3">
      <c r="A24" t="s">
        <v>188</v>
      </c>
    </row>
    <row r="26" spans="1:718" x14ac:dyDescent="0.3">
      <c r="B26" t="s">
        <v>195</v>
      </c>
    </row>
    <row r="27" spans="1:718" x14ac:dyDescent="0.3">
      <c r="A27" t="s">
        <v>3</v>
      </c>
      <c r="B27" s="4">
        <v>22282</v>
      </c>
      <c r="C27" s="4">
        <v>22313</v>
      </c>
      <c r="D27" s="4">
        <v>22341</v>
      </c>
      <c r="E27" s="4">
        <v>22372</v>
      </c>
      <c r="F27" s="4">
        <v>22402</v>
      </c>
      <c r="G27" s="4">
        <v>22433</v>
      </c>
      <c r="H27" s="4">
        <v>22463</v>
      </c>
      <c r="I27" s="4">
        <v>22494</v>
      </c>
      <c r="J27" s="4">
        <v>22525</v>
      </c>
      <c r="K27" s="4">
        <v>22555</v>
      </c>
      <c r="L27" s="4">
        <v>22586</v>
      </c>
      <c r="M27" s="4">
        <v>22616</v>
      </c>
      <c r="N27" s="4">
        <v>22647</v>
      </c>
      <c r="O27" s="4">
        <v>22678</v>
      </c>
      <c r="P27" s="4">
        <v>22706</v>
      </c>
      <c r="Q27" s="4">
        <v>22737</v>
      </c>
      <c r="R27" s="4">
        <v>22767</v>
      </c>
      <c r="S27" s="4">
        <v>22798</v>
      </c>
      <c r="T27" s="4">
        <v>22828</v>
      </c>
      <c r="U27" s="4">
        <v>22859</v>
      </c>
      <c r="V27" s="4">
        <v>22890</v>
      </c>
      <c r="W27" s="4">
        <v>22920</v>
      </c>
      <c r="X27" s="4">
        <v>22951</v>
      </c>
      <c r="Y27" s="4">
        <v>22981</v>
      </c>
      <c r="Z27" s="4">
        <v>23012</v>
      </c>
      <c r="AA27" s="4">
        <v>23043</v>
      </c>
      <c r="AB27" s="4">
        <v>23071</v>
      </c>
      <c r="AC27" s="4">
        <v>23102</v>
      </c>
      <c r="AD27" s="4">
        <v>23132</v>
      </c>
      <c r="AE27" s="4">
        <v>23163</v>
      </c>
      <c r="AF27" s="4">
        <v>23193</v>
      </c>
      <c r="AG27" s="4">
        <v>23224</v>
      </c>
      <c r="AH27" s="4">
        <v>23255</v>
      </c>
      <c r="AI27" s="4">
        <v>23285</v>
      </c>
      <c r="AJ27" s="4">
        <v>23316</v>
      </c>
      <c r="AK27" s="4">
        <v>23346</v>
      </c>
      <c r="AL27" s="4">
        <v>23377</v>
      </c>
      <c r="AM27" s="4">
        <v>23408</v>
      </c>
      <c r="AN27" s="4">
        <v>23437</v>
      </c>
      <c r="AO27" s="4">
        <v>23468</v>
      </c>
      <c r="AP27" s="4">
        <v>23498</v>
      </c>
      <c r="AQ27" s="4">
        <v>23529</v>
      </c>
      <c r="AR27" s="4">
        <v>23559</v>
      </c>
      <c r="AS27" s="4">
        <v>23590</v>
      </c>
      <c r="AT27" s="4">
        <v>23621</v>
      </c>
      <c r="AU27" s="4">
        <v>23651</v>
      </c>
      <c r="AV27" s="4">
        <v>23682</v>
      </c>
      <c r="AW27" s="4">
        <v>23712</v>
      </c>
      <c r="AX27" s="4">
        <v>23743</v>
      </c>
      <c r="AY27" s="4">
        <v>23774</v>
      </c>
      <c r="AZ27" s="4">
        <v>23802</v>
      </c>
      <c r="BA27" s="4">
        <v>23833</v>
      </c>
      <c r="BB27" s="4">
        <v>23863</v>
      </c>
      <c r="BC27" s="4">
        <v>23894</v>
      </c>
      <c r="BD27" s="4">
        <v>23924</v>
      </c>
      <c r="BE27" s="4">
        <v>23955</v>
      </c>
      <c r="BF27" s="4">
        <v>23986</v>
      </c>
      <c r="BG27" s="4">
        <v>24016</v>
      </c>
      <c r="BH27" s="4">
        <v>24047</v>
      </c>
      <c r="BI27" s="4">
        <v>24077</v>
      </c>
      <c r="BJ27" s="4">
        <v>24108</v>
      </c>
      <c r="BK27" s="4">
        <v>24139</v>
      </c>
      <c r="BL27" s="4">
        <v>24167</v>
      </c>
      <c r="BM27" s="4">
        <v>24198</v>
      </c>
      <c r="BN27" s="4">
        <v>24228</v>
      </c>
      <c r="BO27" s="4">
        <v>24259</v>
      </c>
      <c r="BP27" s="4">
        <v>24289</v>
      </c>
      <c r="BQ27" s="4">
        <v>24320</v>
      </c>
      <c r="BR27" s="4">
        <v>24351</v>
      </c>
      <c r="BS27" s="4">
        <v>24381</v>
      </c>
      <c r="BT27" s="4">
        <v>24412</v>
      </c>
      <c r="BU27" s="4">
        <v>24442</v>
      </c>
      <c r="BV27" s="4">
        <v>24473</v>
      </c>
      <c r="BW27" s="4">
        <v>24504</v>
      </c>
      <c r="BX27" s="4">
        <v>24532</v>
      </c>
      <c r="BY27" s="4">
        <v>24563</v>
      </c>
      <c r="BZ27" s="4">
        <v>24593</v>
      </c>
      <c r="CA27" s="4">
        <v>24624</v>
      </c>
      <c r="CB27" s="4">
        <v>24654</v>
      </c>
      <c r="CC27" s="4">
        <v>24685</v>
      </c>
      <c r="CD27" s="4">
        <v>24716</v>
      </c>
      <c r="CE27" s="4">
        <v>24746</v>
      </c>
      <c r="CF27" s="4">
        <v>24777</v>
      </c>
      <c r="CG27" s="4">
        <v>24807</v>
      </c>
      <c r="CH27" s="4">
        <v>24838</v>
      </c>
      <c r="CI27" s="4">
        <v>24869</v>
      </c>
      <c r="CJ27" s="4">
        <v>24898</v>
      </c>
      <c r="CK27" s="4">
        <v>24929</v>
      </c>
      <c r="CL27" s="4">
        <v>24959</v>
      </c>
      <c r="CM27" s="4">
        <v>24990</v>
      </c>
      <c r="CN27" s="4">
        <v>25020</v>
      </c>
      <c r="CO27" s="4">
        <v>25051</v>
      </c>
      <c r="CP27" s="4">
        <v>25082</v>
      </c>
      <c r="CQ27" s="4">
        <v>25112</v>
      </c>
      <c r="CR27" s="4">
        <v>25143</v>
      </c>
      <c r="CS27" s="4">
        <v>25173</v>
      </c>
      <c r="CT27" s="4">
        <v>25204</v>
      </c>
      <c r="CU27" s="4">
        <v>25235</v>
      </c>
      <c r="CV27" s="4">
        <v>25263</v>
      </c>
      <c r="CW27" s="4">
        <v>25294</v>
      </c>
      <c r="CX27" s="4">
        <v>25324</v>
      </c>
      <c r="CY27" s="4">
        <v>25355</v>
      </c>
      <c r="CZ27" s="4">
        <v>25385</v>
      </c>
      <c r="DA27" s="4">
        <v>25416</v>
      </c>
      <c r="DB27" s="4">
        <v>25447</v>
      </c>
      <c r="DC27" s="4">
        <v>25477</v>
      </c>
      <c r="DD27" s="4">
        <v>25508</v>
      </c>
      <c r="DE27" s="4">
        <v>25538</v>
      </c>
      <c r="DF27" s="4">
        <v>25569</v>
      </c>
      <c r="DG27" s="4">
        <v>25600</v>
      </c>
      <c r="DH27" s="4">
        <v>25628</v>
      </c>
      <c r="DI27" s="4">
        <v>25659</v>
      </c>
      <c r="DJ27" s="4">
        <v>25689</v>
      </c>
      <c r="DK27" s="4">
        <v>25720</v>
      </c>
      <c r="DL27" s="4">
        <v>25750</v>
      </c>
      <c r="DM27" s="4">
        <v>25781</v>
      </c>
      <c r="DN27" s="4">
        <v>25812</v>
      </c>
      <c r="DO27" s="4">
        <v>25842</v>
      </c>
      <c r="DP27" s="4">
        <v>25873</v>
      </c>
      <c r="DQ27" s="4">
        <v>25903</v>
      </c>
      <c r="DR27" s="4">
        <v>25934</v>
      </c>
      <c r="DS27" s="4">
        <v>25965</v>
      </c>
      <c r="DT27" s="4">
        <v>25993</v>
      </c>
      <c r="DU27" s="4">
        <v>26024</v>
      </c>
      <c r="DV27" s="4">
        <v>26054</v>
      </c>
      <c r="DW27" s="4">
        <v>26085</v>
      </c>
      <c r="DX27" s="4">
        <v>26115</v>
      </c>
      <c r="DY27" s="4">
        <v>26146</v>
      </c>
      <c r="DZ27" s="4">
        <v>26177</v>
      </c>
      <c r="EA27" s="4">
        <v>26207</v>
      </c>
      <c r="EB27" s="4">
        <v>26238</v>
      </c>
      <c r="EC27" s="4">
        <v>26268</v>
      </c>
      <c r="ED27" s="4">
        <v>26299</v>
      </c>
      <c r="EE27" s="4">
        <v>26330</v>
      </c>
      <c r="EF27" s="4">
        <v>26359</v>
      </c>
      <c r="EG27" s="4">
        <v>26390</v>
      </c>
      <c r="EH27" s="4">
        <v>26420</v>
      </c>
      <c r="EI27" s="4">
        <v>26451</v>
      </c>
      <c r="EJ27" s="4">
        <v>26481</v>
      </c>
      <c r="EK27" s="4">
        <v>26512</v>
      </c>
      <c r="EL27" s="4">
        <v>26543</v>
      </c>
      <c r="EM27" s="4">
        <v>26573</v>
      </c>
      <c r="EN27" s="4">
        <v>26604</v>
      </c>
      <c r="EO27" s="4">
        <v>26634</v>
      </c>
      <c r="EP27" s="4">
        <v>26665</v>
      </c>
      <c r="EQ27" s="4">
        <v>26696</v>
      </c>
      <c r="ER27" s="4">
        <v>26724</v>
      </c>
      <c r="ES27" s="4">
        <v>26755</v>
      </c>
      <c r="ET27" s="4">
        <v>26785</v>
      </c>
      <c r="EU27" s="4">
        <v>26816</v>
      </c>
      <c r="EV27" s="4">
        <v>26846</v>
      </c>
      <c r="EW27" s="4">
        <v>26877</v>
      </c>
      <c r="EX27" s="4">
        <v>26908</v>
      </c>
      <c r="EY27" s="4">
        <v>26938</v>
      </c>
      <c r="EZ27" s="4">
        <v>26969</v>
      </c>
      <c r="FA27" s="4">
        <v>26999</v>
      </c>
      <c r="FB27" s="4">
        <v>27030</v>
      </c>
      <c r="FC27" s="4">
        <v>27061</v>
      </c>
      <c r="FD27" s="4">
        <v>27089</v>
      </c>
      <c r="FE27" s="4">
        <v>27120</v>
      </c>
      <c r="FF27" s="4">
        <v>27150</v>
      </c>
      <c r="FG27" s="4">
        <v>27181</v>
      </c>
      <c r="FH27" s="4">
        <v>27211</v>
      </c>
      <c r="FI27" s="4">
        <v>27242</v>
      </c>
      <c r="FJ27" s="4">
        <v>27273</v>
      </c>
      <c r="FK27" s="4">
        <v>27303</v>
      </c>
      <c r="FL27" s="4">
        <v>27334</v>
      </c>
      <c r="FM27" s="4">
        <v>27364</v>
      </c>
      <c r="FN27" s="4">
        <v>27395</v>
      </c>
      <c r="FO27" s="4">
        <v>27426</v>
      </c>
      <c r="FP27" s="4">
        <v>27454</v>
      </c>
      <c r="FQ27" s="4">
        <v>27485</v>
      </c>
      <c r="FR27" s="4">
        <v>27515</v>
      </c>
      <c r="FS27" s="4">
        <v>27546</v>
      </c>
      <c r="FT27" s="4">
        <v>27576</v>
      </c>
      <c r="FU27" s="4">
        <v>27607</v>
      </c>
      <c r="FV27" s="4">
        <v>27638</v>
      </c>
      <c r="FW27" s="4">
        <v>27668</v>
      </c>
      <c r="FX27" s="4">
        <v>27699</v>
      </c>
      <c r="FY27" s="4">
        <v>27729</v>
      </c>
      <c r="FZ27" s="4">
        <v>27760</v>
      </c>
      <c r="GA27" s="4">
        <v>27791</v>
      </c>
      <c r="GB27" s="4">
        <v>27820</v>
      </c>
      <c r="GC27" s="4">
        <v>27851</v>
      </c>
      <c r="GD27" s="4">
        <v>27881</v>
      </c>
      <c r="GE27" s="4">
        <v>27912</v>
      </c>
      <c r="GF27" s="4">
        <v>27942</v>
      </c>
      <c r="GG27" s="4">
        <v>27973</v>
      </c>
      <c r="GH27" s="4">
        <v>28004</v>
      </c>
      <c r="GI27" s="4">
        <v>28034</v>
      </c>
      <c r="GJ27" s="4">
        <v>28065</v>
      </c>
      <c r="GK27" s="4">
        <v>28095</v>
      </c>
      <c r="GL27" s="4">
        <v>28126</v>
      </c>
      <c r="GM27" s="4">
        <v>28157</v>
      </c>
      <c r="GN27" s="4">
        <v>28185</v>
      </c>
      <c r="GO27" s="4">
        <v>28216</v>
      </c>
      <c r="GP27" s="4">
        <v>28246</v>
      </c>
      <c r="GQ27" s="4">
        <v>28277</v>
      </c>
      <c r="GR27" s="4">
        <v>28307</v>
      </c>
      <c r="GS27" s="4">
        <v>28338</v>
      </c>
      <c r="GT27" s="4">
        <v>28369</v>
      </c>
      <c r="GU27" s="4">
        <v>28399</v>
      </c>
      <c r="GV27" s="4">
        <v>28430</v>
      </c>
      <c r="GW27" s="4">
        <v>28460</v>
      </c>
      <c r="GX27" s="4">
        <v>28491</v>
      </c>
      <c r="GY27" s="4">
        <v>28522</v>
      </c>
      <c r="GZ27" s="4">
        <v>28550</v>
      </c>
      <c r="HA27" s="4">
        <v>28581</v>
      </c>
      <c r="HB27" s="4">
        <v>28611</v>
      </c>
      <c r="HC27" s="4">
        <v>28642</v>
      </c>
      <c r="HD27" s="4">
        <v>28672</v>
      </c>
      <c r="HE27" s="4">
        <v>28703</v>
      </c>
      <c r="HF27" s="4">
        <v>28734</v>
      </c>
      <c r="HG27" s="4">
        <v>28764</v>
      </c>
      <c r="HH27" s="4">
        <v>28795</v>
      </c>
      <c r="HI27" s="4">
        <v>28825</v>
      </c>
      <c r="HJ27" s="4">
        <v>28856</v>
      </c>
      <c r="HK27" s="4">
        <v>28887</v>
      </c>
      <c r="HL27" s="4">
        <v>28915</v>
      </c>
      <c r="HM27" s="4">
        <v>28946</v>
      </c>
      <c r="HN27" s="4">
        <v>28976</v>
      </c>
      <c r="HO27" s="4">
        <v>29007</v>
      </c>
      <c r="HP27" s="4">
        <v>29037</v>
      </c>
      <c r="HQ27" s="4">
        <v>29068</v>
      </c>
      <c r="HR27" s="4">
        <v>29099</v>
      </c>
      <c r="HS27" s="4">
        <v>29129</v>
      </c>
      <c r="HT27" s="4">
        <v>29160</v>
      </c>
      <c r="HU27" s="4">
        <v>29190</v>
      </c>
      <c r="HV27" s="4">
        <v>29221</v>
      </c>
      <c r="HW27" s="4">
        <v>29252</v>
      </c>
      <c r="HX27" s="4">
        <v>29281</v>
      </c>
      <c r="HY27" s="4">
        <v>29312</v>
      </c>
      <c r="HZ27" s="4">
        <v>29342</v>
      </c>
      <c r="IA27" s="4">
        <v>29373</v>
      </c>
      <c r="IB27" s="4">
        <v>29403</v>
      </c>
      <c r="IC27" s="4">
        <v>29434</v>
      </c>
      <c r="ID27" s="4">
        <v>29465</v>
      </c>
      <c r="IE27" s="4">
        <v>29495</v>
      </c>
      <c r="IF27" s="4">
        <v>29526</v>
      </c>
      <c r="IG27" s="4">
        <v>29556</v>
      </c>
      <c r="IH27" s="4">
        <v>29587</v>
      </c>
      <c r="II27" s="4">
        <v>29618</v>
      </c>
      <c r="IJ27" s="4">
        <v>29646</v>
      </c>
      <c r="IK27" s="4">
        <v>29677</v>
      </c>
      <c r="IL27" s="4">
        <v>29707</v>
      </c>
      <c r="IM27" s="4">
        <v>29738</v>
      </c>
      <c r="IN27" s="4">
        <v>29768</v>
      </c>
      <c r="IO27" s="4">
        <v>29799</v>
      </c>
      <c r="IP27" s="4">
        <v>29830</v>
      </c>
      <c r="IQ27" s="4">
        <v>29860</v>
      </c>
      <c r="IR27" s="4">
        <v>29891</v>
      </c>
      <c r="IS27" s="4">
        <v>29921</v>
      </c>
      <c r="IT27" s="4">
        <v>29952</v>
      </c>
      <c r="IU27" s="4">
        <v>29983</v>
      </c>
      <c r="IV27" s="4">
        <v>30011</v>
      </c>
      <c r="IW27" s="4">
        <v>30042</v>
      </c>
      <c r="IX27" s="4">
        <v>30072</v>
      </c>
      <c r="IY27" s="4">
        <v>30103</v>
      </c>
      <c r="IZ27" s="4">
        <v>30133</v>
      </c>
      <c r="JA27" s="4">
        <v>30164</v>
      </c>
      <c r="JB27" s="4">
        <v>30195</v>
      </c>
      <c r="JC27" s="4">
        <v>30225</v>
      </c>
      <c r="JD27" s="4">
        <v>30256</v>
      </c>
      <c r="JE27" s="4">
        <v>30286</v>
      </c>
      <c r="JF27" s="4">
        <v>30317</v>
      </c>
      <c r="JG27" s="4">
        <v>30348</v>
      </c>
      <c r="JH27" s="4">
        <v>30376</v>
      </c>
      <c r="JI27" s="4">
        <v>30407</v>
      </c>
      <c r="JJ27" s="4">
        <v>30437</v>
      </c>
      <c r="JK27" s="4">
        <v>30468</v>
      </c>
      <c r="JL27" s="4">
        <v>30498</v>
      </c>
      <c r="JM27" s="4">
        <v>30529</v>
      </c>
      <c r="JN27" s="4">
        <v>30560</v>
      </c>
      <c r="JO27" s="4">
        <v>30590</v>
      </c>
      <c r="JP27" s="4">
        <v>30621</v>
      </c>
      <c r="JQ27" s="4">
        <v>30651</v>
      </c>
      <c r="JR27" s="4">
        <v>30682</v>
      </c>
      <c r="JS27" s="4">
        <v>30713</v>
      </c>
      <c r="JT27" s="4">
        <v>30742</v>
      </c>
      <c r="JU27" s="4">
        <v>30773</v>
      </c>
      <c r="JV27" s="4">
        <v>30803</v>
      </c>
      <c r="JW27" s="4">
        <v>30834</v>
      </c>
      <c r="JX27" s="4">
        <v>30864</v>
      </c>
      <c r="JY27" s="4">
        <v>30895</v>
      </c>
      <c r="JZ27" s="4">
        <v>30926</v>
      </c>
      <c r="KA27" s="4">
        <v>30956</v>
      </c>
      <c r="KB27" s="4">
        <v>30987</v>
      </c>
      <c r="KC27" s="4">
        <v>31017</v>
      </c>
      <c r="KD27" s="4">
        <v>31048</v>
      </c>
      <c r="KE27" s="4">
        <v>31079</v>
      </c>
      <c r="KF27" s="4">
        <v>31107</v>
      </c>
      <c r="KG27" s="4">
        <v>31138</v>
      </c>
      <c r="KH27" s="4">
        <v>31168</v>
      </c>
      <c r="KI27" s="4">
        <v>31199</v>
      </c>
      <c r="KJ27" s="4">
        <v>31229</v>
      </c>
      <c r="KK27" s="4">
        <v>31260</v>
      </c>
      <c r="KL27" s="4">
        <v>31291</v>
      </c>
      <c r="KM27" s="4">
        <v>31321</v>
      </c>
      <c r="KN27" s="4">
        <v>31352</v>
      </c>
      <c r="KO27" s="4">
        <v>31382</v>
      </c>
      <c r="KP27" s="4">
        <v>31413</v>
      </c>
      <c r="KQ27" s="4">
        <v>31444</v>
      </c>
      <c r="KR27" s="4">
        <v>31472</v>
      </c>
      <c r="KS27" s="4">
        <v>31503</v>
      </c>
      <c r="KT27" s="4">
        <v>31533</v>
      </c>
      <c r="KU27" s="4">
        <v>31564</v>
      </c>
      <c r="KV27" s="4">
        <v>31594</v>
      </c>
      <c r="KW27" s="4">
        <v>31625</v>
      </c>
      <c r="KX27" s="4">
        <v>31656</v>
      </c>
      <c r="KY27" s="4">
        <v>31686</v>
      </c>
      <c r="KZ27" s="4">
        <v>31717</v>
      </c>
      <c r="LA27" s="4">
        <v>31747</v>
      </c>
      <c r="LB27" s="4">
        <v>31778</v>
      </c>
      <c r="LC27" s="4">
        <v>31809</v>
      </c>
      <c r="LD27" s="4">
        <v>31837</v>
      </c>
      <c r="LE27" s="4">
        <v>31868</v>
      </c>
      <c r="LF27" s="4">
        <v>31898</v>
      </c>
      <c r="LG27" s="4">
        <v>31929</v>
      </c>
      <c r="LH27" s="4">
        <v>31959</v>
      </c>
      <c r="LI27" s="4">
        <v>31990</v>
      </c>
      <c r="LJ27" s="4">
        <v>32021</v>
      </c>
      <c r="LK27" s="4">
        <v>32051</v>
      </c>
      <c r="LL27" s="4">
        <v>32082</v>
      </c>
      <c r="LM27" s="4">
        <v>32112</v>
      </c>
      <c r="LN27" s="4">
        <v>32143</v>
      </c>
      <c r="LO27" s="4">
        <v>32174</v>
      </c>
      <c r="LP27" s="4">
        <v>32203</v>
      </c>
      <c r="LQ27" s="4">
        <v>32234</v>
      </c>
      <c r="LR27" s="4">
        <v>32264</v>
      </c>
      <c r="LS27" s="4">
        <v>32295</v>
      </c>
      <c r="LT27" s="4">
        <v>32325</v>
      </c>
      <c r="LU27" s="4">
        <v>32356</v>
      </c>
      <c r="LV27" s="4">
        <v>32387</v>
      </c>
      <c r="LW27" s="4">
        <v>32417</v>
      </c>
      <c r="LX27" s="4">
        <v>32448</v>
      </c>
      <c r="LY27" s="4">
        <v>32478</v>
      </c>
      <c r="LZ27" s="4">
        <v>32509</v>
      </c>
      <c r="MA27" s="4">
        <v>32540</v>
      </c>
      <c r="MB27" s="4">
        <v>32568</v>
      </c>
      <c r="MC27" s="4">
        <v>32599</v>
      </c>
      <c r="MD27" s="4">
        <v>32629</v>
      </c>
      <c r="ME27" s="4">
        <v>32660</v>
      </c>
      <c r="MF27" s="4">
        <v>32690</v>
      </c>
      <c r="MG27" s="4">
        <v>32721</v>
      </c>
      <c r="MH27" s="4">
        <v>32752</v>
      </c>
      <c r="MI27" s="4">
        <v>32782</v>
      </c>
      <c r="MJ27" s="4">
        <v>32813</v>
      </c>
      <c r="MK27" s="4">
        <v>32843</v>
      </c>
      <c r="ML27" s="4">
        <v>32874</v>
      </c>
      <c r="MM27" s="4">
        <v>32905</v>
      </c>
      <c r="MN27" s="4">
        <v>32933</v>
      </c>
      <c r="MO27" s="4">
        <v>32964</v>
      </c>
      <c r="MP27" s="4">
        <v>32994</v>
      </c>
      <c r="MQ27" s="4">
        <v>33025</v>
      </c>
      <c r="MR27" s="4">
        <v>33055</v>
      </c>
      <c r="MS27" s="4">
        <v>33086</v>
      </c>
      <c r="MT27" s="4">
        <v>33117</v>
      </c>
      <c r="MU27" s="4">
        <v>33147</v>
      </c>
      <c r="MV27" s="4">
        <v>33178</v>
      </c>
      <c r="MW27" s="4">
        <v>33208</v>
      </c>
      <c r="MX27" s="4">
        <v>33239</v>
      </c>
      <c r="MY27" s="4">
        <v>33270</v>
      </c>
      <c r="MZ27" s="4">
        <v>33298</v>
      </c>
      <c r="NA27" s="4">
        <v>33329</v>
      </c>
      <c r="NB27" s="4">
        <v>33359</v>
      </c>
      <c r="NC27" s="4">
        <v>33390</v>
      </c>
      <c r="ND27" s="4">
        <v>33420</v>
      </c>
      <c r="NE27" s="4">
        <v>33451</v>
      </c>
      <c r="NF27" s="4">
        <v>33482</v>
      </c>
      <c r="NG27" s="4">
        <v>33512</v>
      </c>
      <c r="NH27" s="4">
        <v>33543</v>
      </c>
      <c r="NI27" s="4">
        <v>33573</v>
      </c>
      <c r="NJ27" s="4">
        <v>33604</v>
      </c>
      <c r="NK27" s="4">
        <v>33635</v>
      </c>
      <c r="NL27" s="4">
        <v>33664</v>
      </c>
      <c r="NM27" s="4">
        <v>33695</v>
      </c>
      <c r="NN27" s="4">
        <v>33725</v>
      </c>
      <c r="NO27" s="4">
        <v>33756</v>
      </c>
      <c r="NP27" s="4">
        <v>33786</v>
      </c>
      <c r="NQ27" s="4">
        <v>33817</v>
      </c>
      <c r="NR27" s="4">
        <v>33848</v>
      </c>
      <c r="NS27" s="4">
        <v>33878</v>
      </c>
      <c r="NT27" s="4">
        <v>33909</v>
      </c>
      <c r="NU27" s="4">
        <v>33939</v>
      </c>
      <c r="NV27" s="4">
        <v>33970</v>
      </c>
      <c r="NW27" s="4">
        <v>34001</v>
      </c>
      <c r="NX27" s="4">
        <v>34029</v>
      </c>
      <c r="NY27" s="4">
        <v>34060</v>
      </c>
      <c r="NZ27" s="4">
        <v>34090</v>
      </c>
      <c r="OA27" s="4">
        <v>34121</v>
      </c>
      <c r="OB27" s="4">
        <v>34151</v>
      </c>
      <c r="OC27" s="4">
        <v>34182</v>
      </c>
      <c r="OD27" s="4">
        <v>34213</v>
      </c>
      <c r="OE27" s="4">
        <v>34243</v>
      </c>
      <c r="OF27" s="4">
        <v>34274</v>
      </c>
      <c r="OG27" s="4">
        <v>34304</v>
      </c>
      <c r="OH27" s="4">
        <v>34335</v>
      </c>
      <c r="OI27" s="4">
        <v>34366</v>
      </c>
      <c r="OJ27" s="4">
        <v>34394</v>
      </c>
      <c r="OK27" s="4">
        <v>34425</v>
      </c>
      <c r="OL27" s="4">
        <v>34455</v>
      </c>
      <c r="OM27" s="4">
        <v>34486</v>
      </c>
      <c r="ON27" s="4">
        <v>34516</v>
      </c>
      <c r="OO27" s="4">
        <v>34547</v>
      </c>
      <c r="OP27" s="4">
        <v>34578</v>
      </c>
      <c r="OQ27" s="4">
        <v>34608</v>
      </c>
      <c r="OR27" s="4">
        <v>34639</v>
      </c>
      <c r="OS27" s="4">
        <v>34669</v>
      </c>
      <c r="OT27" s="4">
        <v>34700</v>
      </c>
      <c r="OU27" s="4">
        <v>34731</v>
      </c>
      <c r="OV27" s="4">
        <v>34759</v>
      </c>
      <c r="OW27" s="4">
        <v>34790</v>
      </c>
      <c r="OX27" s="4">
        <v>34820</v>
      </c>
      <c r="OY27" s="4">
        <v>34851</v>
      </c>
      <c r="OZ27" s="4">
        <v>34881</v>
      </c>
      <c r="PA27" s="4">
        <v>34912</v>
      </c>
      <c r="PB27" s="4">
        <v>34943</v>
      </c>
      <c r="PC27" s="4">
        <v>34973</v>
      </c>
      <c r="PD27" s="4">
        <v>35004</v>
      </c>
      <c r="PE27" s="4">
        <v>35034</v>
      </c>
      <c r="PF27" s="4">
        <v>35065</v>
      </c>
      <c r="PG27" s="4">
        <v>35096</v>
      </c>
      <c r="PH27" s="4">
        <v>35125</v>
      </c>
      <c r="PI27" s="4">
        <v>35156</v>
      </c>
      <c r="PJ27" s="4">
        <v>35186</v>
      </c>
      <c r="PK27" s="4">
        <v>35217</v>
      </c>
      <c r="PL27" s="4">
        <v>35247</v>
      </c>
      <c r="PM27" s="4">
        <v>35278</v>
      </c>
      <c r="PN27" s="4">
        <v>35309</v>
      </c>
      <c r="PO27" s="4">
        <v>35339</v>
      </c>
      <c r="PP27" s="4">
        <v>35370</v>
      </c>
      <c r="PQ27" s="4">
        <v>35400</v>
      </c>
      <c r="PR27" s="4">
        <v>35431</v>
      </c>
      <c r="PS27" s="4">
        <v>35462</v>
      </c>
      <c r="PT27" s="4">
        <v>35490</v>
      </c>
      <c r="PU27" s="4">
        <v>35521</v>
      </c>
      <c r="PV27" s="4">
        <v>35551</v>
      </c>
      <c r="PW27" s="4">
        <v>35582</v>
      </c>
      <c r="PX27" s="4">
        <v>35612</v>
      </c>
      <c r="PY27" s="4">
        <v>35643</v>
      </c>
      <c r="PZ27" s="4">
        <v>35674</v>
      </c>
      <c r="QA27" s="4">
        <v>35704</v>
      </c>
      <c r="QB27" s="4">
        <v>35735</v>
      </c>
      <c r="QC27" s="4">
        <v>35765</v>
      </c>
      <c r="QD27" s="4">
        <v>35796</v>
      </c>
      <c r="QE27" s="4">
        <v>35827</v>
      </c>
      <c r="QF27" s="4">
        <v>35855</v>
      </c>
      <c r="QG27" s="4">
        <v>35886</v>
      </c>
      <c r="QH27" s="4">
        <v>35916</v>
      </c>
      <c r="QI27" s="4">
        <v>35947</v>
      </c>
      <c r="QJ27" s="4">
        <v>35977</v>
      </c>
      <c r="QK27" s="4">
        <v>36008</v>
      </c>
      <c r="QL27" s="4">
        <v>36039</v>
      </c>
      <c r="QM27" s="4">
        <v>36069</v>
      </c>
      <c r="QN27" s="4">
        <v>36100</v>
      </c>
      <c r="QO27" s="4">
        <v>36130</v>
      </c>
      <c r="QP27" s="4">
        <v>36161</v>
      </c>
      <c r="QQ27" s="4">
        <v>36192</v>
      </c>
      <c r="QR27" s="4">
        <v>36220</v>
      </c>
      <c r="QS27" s="4">
        <v>36251</v>
      </c>
      <c r="QT27" s="4">
        <v>36281</v>
      </c>
      <c r="QU27" s="4">
        <v>36312</v>
      </c>
      <c r="QV27" s="4">
        <v>36342</v>
      </c>
      <c r="QW27" s="4">
        <v>36373</v>
      </c>
      <c r="QX27" s="4">
        <v>36404</v>
      </c>
      <c r="QY27" s="4">
        <v>36434</v>
      </c>
      <c r="QZ27" s="4">
        <v>36465</v>
      </c>
      <c r="RA27" s="4">
        <v>36495</v>
      </c>
      <c r="RB27" s="4">
        <v>36526</v>
      </c>
      <c r="RC27" s="4">
        <v>36557</v>
      </c>
      <c r="RD27" s="4">
        <v>36586</v>
      </c>
      <c r="RE27" s="4">
        <v>36617</v>
      </c>
      <c r="RF27" s="4">
        <v>36647</v>
      </c>
      <c r="RG27" s="4">
        <v>36678</v>
      </c>
      <c r="RH27" s="4">
        <v>36708</v>
      </c>
      <c r="RI27" s="4">
        <v>36739</v>
      </c>
      <c r="RJ27" s="4">
        <v>36770</v>
      </c>
      <c r="RK27" s="4">
        <v>36800</v>
      </c>
      <c r="RL27" s="4">
        <v>36831</v>
      </c>
      <c r="RM27" s="4">
        <v>36861</v>
      </c>
      <c r="RN27" s="4">
        <v>36892</v>
      </c>
      <c r="RO27" s="4">
        <v>36923</v>
      </c>
      <c r="RP27" s="4">
        <v>36951</v>
      </c>
      <c r="RQ27" s="4">
        <v>36982</v>
      </c>
      <c r="RR27" s="4">
        <v>37012</v>
      </c>
      <c r="RS27" s="4">
        <v>37043</v>
      </c>
      <c r="RT27" s="4">
        <v>37073</v>
      </c>
      <c r="RU27" s="4">
        <v>37104</v>
      </c>
      <c r="RV27" s="4">
        <v>37135</v>
      </c>
      <c r="RW27" s="4">
        <v>37165</v>
      </c>
      <c r="RX27" s="4">
        <v>37196</v>
      </c>
      <c r="RY27" s="4">
        <v>37226</v>
      </c>
      <c r="RZ27" s="4">
        <v>37257</v>
      </c>
      <c r="SA27" s="4">
        <v>37288</v>
      </c>
      <c r="SB27" s="4">
        <v>37316</v>
      </c>
      <c r="SC27" s="4">
        <v>37347</v>
      </c>
      <c r="SD27" s="4">
        <v>37377</v>
      </c>
      <c r="SE27" s="4">
        <v>37408</v>
      </c>
      <c r="SF27" s="4">
        <v>37438</v>
      </c>
      <c r="SG27" s="4">
        <v>37469</v>
      </c>
      <c r="SH27" s="4">
        <v>37500</v>
      </c>
      <c r="SI27" s="4">
        <v>37530</v>
      </c>
      <c r="SJ27" s="4">
        <v>37561</v>
      </c>
      <c r="SK27" s="4">
        <v>37591</v>
      </c>
      <c r="SL27" s="4">
        <v>37622</v>
      </c>
      <c r="SM27" s="4">
        <v>37653</v>
      </c>
      <c r="SN27" s="4">
        <v>37681</v>
      </c>
      <c r="SO27" s="4">
        <v>37712</v>
      </c>
      <c r="SP27" s="4">
        <v>37742</v>
      </c>
      <c r="SQ27" s="4">
        <v>37773</v>
      </c>
      <c r="SR27" s="4">
        <v>37803</v>
      </c>
      <c r="SS27" s="4">
        <v>37834</v>
      </c>
      <c r="ST27" s="4">
        <v>37865</v>
      </c>
      <c r="SU27" s="4">
        <v>37895</v>
      </c>
      <c r="SV27" s="4">
        <v>37926</v>
      </c>
      <c r="SW27" s="4">
        <v>37956</v>
      </c>
      <c r="SX27" s="4">
        <v>37987</v>
      </c>
      <c r="SY27" s="4">
        <v>38018</v>
      </c>
      <c r="SZ27" s="4">
        <v>38047</v>
      </c>
      <c r="TA27" s="4">
        <v>38078</v>
      </c>
      <c r="TB27" s="4">
        <v>38108</v>
      </c>
      <c r="TC27" s="4">
        <v>38139</v>
      </c>
      <c r="TD27" s="4">
        <v>38169</v>
      </c>
      <c r="TE27" s="4">
        <v>38200</v>
      </c>
      <c r="TF27" s="4">
        <v>38231</v>
      </c>
      <c r="TG27" s="4">
        <v>38261</v>
      </c>
      <c r="TH27" s="4">
        <v>38292</v>
      </c>
      <c r="TI27" s="4">
        <v>38322</v>
      </c>
      <c r="TJ27" s="4">
        <v>38353</v>
      </c>
      <c r="TK27" s="4">
        <v>38384</v>
      </c>
      <c r="TL27" s="4">
        <v>38412</v>
      </c>
      <c r="TM27" s="4">
        <v>38443</v>
      </c>
      <c r="TN27" s="4">
        <v>38473</v>
      </c>
      <c r="TO27" s="4">
        <v>38504</v>
      </c>
      <c r="TP27" s="4">
        <v>38534</v>
      </c>
      <c r="TQ27" s="4">
        <v>38565</v>
      </c>
      <c r="TR27" s="4">
        <v>38596</v>
      </c>
      <c r="TS27" s="4">
        <v>38626</v>
      </c>
      <c r="TT27" s="4">
        <v>38657</v>
      </c>
      <c r="TU27" s="4">
        <v>38687</v>
      </c>
      <c r="TV27" s="4">
        <v>38718</v>
      </c>
      <c r="TW27" s="4">
        <v>38749</v>
      </c>
      <c r="TX27" s="4">
        <v>38777</v>
      </c>
      <c r="TY27" s="4">
        <v>38808</v>
      </c>
      <c r="TZ27" s="4">
        <v>38838</v>
      </c>
      <c r="UA27" s="4">
        <v>38869</v>
      </c>
      <c r="UB27" s="4">
        <v>38899</v>
      </c>
      <c r="UC27" s="4">
        <v>38930</v>
      </c>
      <c r="UD27" s="4">
        <v>38961</v>
      </c>
      <c r="UE27" s="4">
        <v>38991</v>
      </c>
      <c r="UF27" s="4">
        <v>39022</v>
      </c>
      <c r="UG27" s="4">
        <v>39052</v>
      </c>
      <c r="UH27" s="4">
        <v>39083</v>
      </c>
      <c r="UI27" s="4">
        <v>39114</v>
      </c>
      <c r="UJ27" s="4">
        <v>39142</v>
      </c>
      <c r="UK27" s="4">
        <v>39173</v>
      </c>
      <c r="UL27" s="4">
        <v>39203</v>
      </c>
      <c r="UM27" s="4">
        <v>39234</v>
      </c>
      <c r="UN27" s="4">
        <v>39264</v>
      </c>
      <c r="UO27" s="4">
        <v>39295</v>
      </c>
      <c r="UP27" s="4">
        <v>39326</v>
      </c>
      <c r="UQ27" s="4">
        <v>39356</v>
      </c>
      <c r="UR27" s="4">
        <v>39387</v>
      </c>
      <c r="US27" s="4">
        <v>39417</v>
      </c>
      <c r="UT27" s="4">
        <v>39448</v>
      </c>
      <c r="UU27" s="4">
        <v>39479</v>
      </c>
      <c r="UV27" s="4">
        <v>39508</v>
      </c>
      <c r="UW27" s="4">
        <v>39539</v>
      </c>
      <c r="UX27" s="4">
        <v>39569</v>
      </c>
      <c r="UY27" s="4">
        <v>39600</v>
      </c>
      <c r="UZ27" s="4">
        <v>39630</v>
      </c>
      <c r="VA27" s="4">
        <v>39661</v>
      </c>
      <c r="VB27" s="4">
        <v>39692</v>
      </c>
      <c r="VC27" s="4">
        <v>39722</v>
      </c>
      <c r="VD27" s="4">
        <v>39753</v>
      </c>
      <c r="VE27" s="4">
        <v>39783</v>
      </c>
      <c r="VF27" s="4">
        <v>39814</v>
      </c>
      <c r="VG27" s="4">
        <v>39845</v>
      </c>
      <c r="VH27" s="4">
        <v>39873</v>
      </c>
      <c r="VI27" s="4">
        <v>39904</v>
      </c>
      <c r="VJ27" s="4">
        <v>39934</v>
      </c>
      <c r="VK27" s="4">
        <v>39965</v>
      </c>
      <c r="VL27" s="4">
        <v>39995</v>
      </c>
      <c r="VM27" s="4">
        <v>40026</v>
      </c>
      <c r="VN27" s="4">
        <v>40057</v>
      </c>
      <c r="VO27" s="4">
        <v>40087</v>
      </c>
      <c r="VP27" s="4">
        <v>40118</v>
      </c>
      <c r="VQ27" s="4">
        <v>40148</v>
      </c>
      <c r="VR27" s="4">
        <v>40179</v>
      </c>
      <c r="VS27" s="4">
        <v>40210</v>
      </c>
      <c r="VT27" s="4">
        <v>40238</v>
      </c>
      <c r="VU27" s="4">
        <v>40269</v>
      </c>
      <c r="VV27" s="4">
        <v>40299</v>
      </c>
      <c r="VW27" s="4">
        <v>40330</v>
      </c>
      <c r="VX27" s="4">
        <v>40360</v>
      </c>
      <c r="VY27" s="4">
        <v>40391</v>
      </c>
      <c r="VZ27" s="4">
        <v>40422</v>
      </c>
      <c r="WA27" s="4">
        <v>40452</v>
      </c>
      <c r="WB27" s="4">
        <v>40483</v>
      </c>
      <c r="WC27" s="4">
        <v>40513</v>
      </c>
      <c r="WD27" s="4">
        <v>40544</v>
      </c>
      <c r="WE27" s="4">
        <v>40575</v>
      </c>
      <c r="WF27" s="4">
        <v>40603</v>
      </c>
      <c r="WG27" s="4">
        <v>40634</v>
      </c>
      <c r="WH27" s="4">
        <v>40664</v>
      </c>
      <c r="WI27" s="4">
        <v>40695</v>
      </c>
      <c r="WJ27" s="4">
        <v>40725</v>
      </c>
      <c r="WK27" s="4">
        <v>40756</v>
      </c>
      <c r="WL27" s="4">
        <v>40787</v>
      </c>
      <c r="WM27" s="4">
        <v>40817</v>
      </c>
      <c r="WN27" s="4">
        <v>40848</v>
      </c>
      <c r="WO27" s="4">
        <v>40878</v>
      </c>
      <c r="WP27" s="4">
        <v>40909</v>
      </c>
      <c r="WQ27" s="4">
        <v>40940</v>
      </c>
      <c r="WR27" s="4">
        <v>40969</v>
      </c>
      <c r="WS27" s="4">
        <v>41000</v>
      </c>
      <c r="WT27" s="4">
        <v>41030</v>
      </c>
      <c r="WU27" s="4">
        <v>41061</v>
      </c>
      <c r="WV27" s="4">
        <v>41091</v>
      </c>
      <c r="WW27" s="4">
        <v>41122</v>
      </c>
      <c r="WX27" s="4">
        <v>41153</v>
      </c>
      <c r="WY27" s="4">
        <v>41183</v>
      </c>
      <c r="WZ27" s="4">
        <v>41214</v>
      </c>
      <c r="XA27" s="4">
        <v>41244</v>
      </c>
      <c r="XB27" s="4">
        <v>41275</v>
      </c>
      <c r="XC27" s="4">
        <v>41306</v>
      </c>
      <c r="XD27" s="4">
        <v>41334</v>
      </c>
      <c r="XE27" s="4">
        <v>41365</v>
      </c>
      <c r="XF27" s="4">
        <v>41395</v>
      </c>
      <c r="XG27" s="4">
        <v>41426</v>
      </c>
      <c r="XH27" s="4">
        <v>41456</v>
      </c>
      <c r="XI27" s="4">
        <v>41487</v>
      </c>
      <c r="XJ27" s="4">
        <v>41518</v>
      </c>
      <c r="XK27" s="4">
        <v>41548</v>
      </c>
      <c r="XL27" s="4">
        <v>41579</v>
      </c>
      <c r="XM27" s="4">
        <v>41609</v>
      </c>
      <c r="XN27" s="4">
        <v>41640</v>
      </c>
      <c r="XO27" s="4">
        <v>41671</v>
      </c>
      <c r="XP27" s="4">
        <v>41699</v>
      </c>
      <c r="XQ27" s="4">
        <v>41730</v>
      </c>
      <c r="XR27" s="4">
        <v>41760</v>
      </c>
      <c r="XS27" s="4">
        <v>41791</v>
      </c>
      <c r="XT27" s="4">
        <v>41821</v>
      </c>
      <c r="XU27" s="4">
        <v>41852</v>
      </c>
      <c r="XV27" s="4">
        <v>41883</v>
      </c>
      <c r="XW27" s="4">
        <v>41913</v>
      </c>
      <c r="XX27" s="4">
        <v>41944</v>
      </c>
      <c r="XY27" s="4">
        <v>41974</v>
      </c>
      <c r="XZ27" s="4">
        <v>42005</v>
      </c>
      <c r="YA27" s="4">
        <v>42036</v>
      </c>
      <c r="YB27" s="4">
        <v>42064</v>
      </c>
      <c r="YC27" s="4">
        <v>42095</v>
      </c>
      <c r="YD27" s="4">
        <v>42125</v>
      </c>
      <c r="YE27" s="4">
        <v>42156</v>
      </c>
      <c r="YF27" s="4">
        <v>42186</v>
      </c>
      <c r="YG27" s="4">
        <v>42217</v>
      </c>
      <c r="YH27" s="4">
        <v>42248</v>
      </c>
      <c r="YI27" s="4">
        <v>42278</v>
      </c>
      <c r="YJ27" s="4">
        <v>42309</v>
      </c>
      <c r="YK27" s="4">
        <v>42339</v>
      </c>
      <c r="YL27" s="4">
        <v>42370</v>
      </c>
      <c r="YM27" s="4">
        <v>42401</v>
      </c>
      <c r="YN27" s="4">
        <v>42430</v>
      </c>
      <c r="YO27" s="4">
        <v>42461</v>
      </c>
      <c r="YP27" s="4">
        <v>42491</v>
      </c>
      <c r="YQ27" s="4">
        <v>42522</v>
      </c>
      <c r="YR27" s="4">
        <v>42552</v>
      </c>
      <c r="YS27" s="4">
        <v>42583</v>
      </c>
      <c r="YT27" s="4">
        <v>42614</v>
      </c>
      <c r="YU27" s="4">
        <v>42644</v>
      </c>
      <c r="YV27" s="4">
        <v>42675</v>
      </c>
      <c r="YW27" s="4">
        <v>42705</v>
      </c>
      <c r="YX27" s="4">
        <v>42736</v>
      </c>
      <c r="YY27" s="4">
        <v>42767</v>
      </c>
      <c r="YZ27" s="4">
        <v>42795</v>
      </c>
      <c r="ZA27" s="4">
        <v>42826</v>
      </c>
      <c r="ZB27" s="4">
        <v>42856</v>
      </c>
      <c r="ZC27" s="4">
        <v>42887</v>
      </c>
      <c r="ZD27" s="4">
        <v>42917</v>
      </c>
      <c r="ZE27" s="4">
        <v>42948</v>
      </c>
      <c r="ZF27" s="4">
        <v>42979</v>
      </c>
      <c r="ZG27" s="4">
        <v>43009</v>
      </c>
      <c r="ZH27" s="4">
        <v>43040</v>
      </c>
      <c r="ZI27" s="4">
        <v>43070</v>
      </c>
      <c r="ZJ27" s="4">
        <v>43101</v>
      </c>
      <c r="ZK27" s="4">
        <v>43132</v>
      </c>
      <c r="ZL27" s="4">
        <v>43160</v>
      </c>
      <c r="ZM27" s="4">
        <v>43191</v>
      </c>
      <c r="ZN27" s="4">
        <v>43221</v>
      </c>
      <c r="ZO27" s="4">
        <v>43252</v>
      </c>
      <c r="ZP27" s="4">
        <v>43282</v>
      </c>
      <c r="ZQ27" s="4">
        <v>43313</v>
      </c>
      <c r="ZR27" s="4">
        <v>43344</v>
      </c>
      <c r="ZS27" s="4">
        <v>43374</v>
      </c>
      <c r="ZT27" s="4">
        <v>43405</v>
      </c>
      <c r="ZU27" s="4">
        <v>43435</v>
      </c>
      <c r="ZV27" s="4">
        <v>43466</v>
      </c>
      <c r="ZW27" s="4">
        <v>43497</v>
      </c>
      <c r="ZX27" s="4">
        <v>43525</v>
      </c>
      <c r="ZY27" s="4">
        <v>43556</v>
      </c>
      <c r="ZZ27" s="4">
        <v>43586</v>
      </c>
      <c r="AAA27" s="4">
        <v>43617</v>
      </c>
      <c r="AAB27" s="4">
        <v>43647</v>
      </c>
      <c r="AAC27" s="4">
        <v>43678</v>
      </c>
      <c r="AAD27" s="4">
        <v>43709</v>
      </c>
      <c r="AAE27" s="4">
        <v>43739</v>
      </c>
      <c r="AAF27" s="4">
        <v>43770</v>
      </c>
      <c r="AAG27" s="4">
        <v>43800</v>
      </c>
      <c r="AAH27" s="4">
        <v>43831</v>
      </c>
      <c r="AAI27" s="4">
        <v>43862</v>
      </c>
      <c r="AAJ27" s="4">
        <v>43891</v>
      </c>
      <c r="AAK27" s="4">
        <v>43922</v>
      </c>
      <c r="AAL27" s="4">
        <v>43952</v>
      </c>
      <c r="AAM27" s="4">
        <v>43983</v>
      </c>
      <c r="AAN27" s="4">
        <v>44013</v>
      </c>
      <c r="AAO27" s="4">
        <v>44044</v>
      </c>
      <c r="AAP27" s="4">
        <v>44075</v>
      </c>
    </row>
    <row r="28" spans="1:718" x14ac:dyDescent="0.3">
      <c r="B28" t="s">
        <v>4</v>
      </c>
    </row>
    <row r="29" spans="1:718" x14ac:dyDescent="0.3">
      <c r="A29" t="s">
        <v>5</v>
      </c>
      <c r="B29" t="s">
        <v>6</v>
      </c>
      <c r="C29" t="s">
        <v>6</v>
      </c>
      <c r="D29" t="s">
        <v>6</v>
      </c>
      <c r="E29" t="s">
        <v>6</v>
      </c>
      <c r="F29" t="s">
        <v>6</v>
      </c>
      <c r="G29" t="s">
        <v>6</v>
      </c>
      <c r="H29" t="s">
        <v>6</v>
      </c>
      <c r="I29" t="s">
        <v>6</v>
      </c>
      <c r="J29" t="s">
        <v>6</v>
      </c>
      <c r="K29" t="s">
        <v>6</v>
      </c>
      <c r="L29" t="s">
        <v>6</v>
      </c>
      <c r="M29" t="s">
        <v>6</v>
      </c>
      <c r="N29" t="s">
        <v>6</v>
      </c>
      <c r="O29" t="s">
        <v>6</v>
      </c>
      <c r="P29" t="s">
        <v>6</v>
      </c>
      <c r="Q29" t="s">
        <v>6</v>
      </c>
      <c r="R29" t="s">
        <v>6</v>
      </c>
      <c r="S29" t="s">
        <v>6</v>
      </c>
      <c r="T29" t="s">
        <v>6</v>
      </c>
      <c r="U29" t="s">
        <v>6</v>
      </c>
      <c r="V29" t="s">
        <v>6</v>
      </c>
      <c r="W29" t="s">
        <v>6</v>
      </c>
      <c r="X29" t="s">
        <v>6</v>
      </c>
      <c r="Y29" t="s">
        <v>6</v>
      </c>
      <c r="Z29" t="s">
        <v>6</v>
      </c>
      <c r="AA29" t="s">
        <v>6</v>
      </c>
      <c r="AB29" t="s">
        <v>6</v>
      </c>
      <c r="AC29" t="s">
        <v>6</v>
      </c>
      <c r="AD29" t="s">
        <v>6</v>
      </c>
      <c r="AE29" t="s">
        <v>6</v>
      </c>
      <c r="AF29" t="s">
        <v>6</v>
      </c>
      <c r="AG29" t="s">
        <v>6</v>
      </c>
      <c r="AH29" t="s">
        <v>6</v>
      </c>
      <c r="AI29" t="s">
        <v>6</v>
      </c>
      <c r="AJ29" t="s">
        <v>6</v>
      </c>
      <c r="AK29" t="s">
        <v>6</v>
      </c>
      <c r="AL29" t="s">
        <v>6</v>
      </c>
      <c r="AM29" t="s">
        <v>6</v>
      </c>
      <c r="AN29" t="s">
        <v>6</v>
      </c>
      <c r="AO29" t="s">
        <v>6</v>
      </c>
      <c r="AP29" t="s">
        <v>6</v>
      </c>
      <c r="AQ29" t="s">
        <v>6</v>
      </c>
      <c r="AR29" t="s">
        <v>6</v>
      </c>
      <c r="AS29" t="s">
        <v>6</v>
      </c>
      <c r="AT29" t="s">
        <v>6</v>
      </c>
      <c r="AU29" t="s">
        <v>6</v>
      </c>
      <c r="AV29" t="s">
        <v>6</v>
      </c>
      <c r="AW29" t="s">
        <v>6</v>
      </c>
      <c r="AX29" t="s">
        <v>6</v>
      </c>
      <c r="AY29" t="s">
        <v>6</v>
      </c>
      <c r="AZ29" t="s">
        <v>6</v>
      </c>
      <c r="BA29" t="s">
        <v>6</v>
      </c>
      <c r="BB29" t="s">
        <v>6</v>
      </c>
      <c r="BC29" t="s">
        <v>6</v>
      </c>
      <c r="BD29" t="s">
        <v>6</v>
      </c>
      <c r="BE29" t="s">
        <v>6</v>
      </c>
      <c r="BF29" t="s">
        <v>6</v>
      </c>
      <c r="BG29" t="s">
        <v>6</v>
      </c>
      <c r="BH29" t="s">
        <v>6</v>
      </c>
      <c r="BI29" t="s">
        <v>6</v>
      </c>
      <c r="BJ29" t="s">
        <v>6</v>
      </c>
      <c r="BK29" t="s">
        <v>6</v>
      </c>
      <c r="BL29" t="s">
        <v>6</v>
      </c>
      <c r="BM29" t="s">
        <v>6</v>
      </c>
      <c r="BN29" t="s">
        <v>6</v>
      </c>
      <c r="BO29" t="s">
        <v>6</v>
      </c>
      <c r="BP29" t="s">
        <v>6</v>
      </c>
      <c r="BQ29" t="s">
        <v>6</v>
      </c>
      <c r="BR29" t="s">
        <v>6</v>
      </c>
      <c r="BS29" t="s">
        <v>6</v>
      </c>
      <c r="BT29" t="s">
        <v>6</v>
      </c>
      <c r="BU29" t="s">
        <v>6</v>
      </c>
      <c r="BV29" t="s">
        <v>6</v>
      </c>
      <c r="BW29" t="s">
        <v>6</v>
      </c>
      <c r="BX29" t="s">
        <v>6</v>
      </c>
      <c r="BY29" t="s">
        <v>6</v>
      </c>
      <c r="BZ29" t="s">
        <v>6</v>
      </c>
      <c r="CA29" t="s">
        <v>6</v>
      </c>
      <c r="CB29" t="s">
        <v>6</v>
      </c>
      <c r="CC29" t="s">
        <v>6</v>
      </c>
      <c r="CD29" t="s">
        <v>6</v>
      </c>
      <c r="CE29" t="s">
        <v>6</v>
      </c>
      <c r="CF29" t="s">
        <v>6</v>
      </c>
      <c r="CG29" t="s">
        <v>6</v>
      </c>
      <c r="CH29" t="s">
        <v>6</v>
      </c>
      <c r="CI29" t="s">
        <v>6</v>
      </c>
      <c r="CJ29" t="s">
        <v>6</v>
      </c>
      <c r="CK29" t="s">
        <v>6</v>
      </c>
      <c r="CL29" t="s">
        <v>6</v>
      </c>
      <c r="CM29" t="s">
        <v>6</v>
      </c>
      <c r="CN29" t="s">
        <v>6</v>
      </c>
      <c r="CO29" t="s">
        <v>6</v>
      </c>
      <c r="CP29" t="s">
        <v>6</v>
      </c>
      <c r="CQ29" t="s">
        <v>6</v>
      </c>
      <c r="CR29" t="s">
        <v>6</v>
      </c>
      <c r="CS29" t="s">
        <v>6</v>
      </c>
      <c r="CT29" t="s">
        <v>6</v>
      </c>
      <c r="CU29" t="s">
        <v>6</v>
      </c>
      <c r="CV29" t="s">
        <v>6</v>
      </c>
      <c r="CW29" t="s">
        <v>6</v>
      </c>
      <c r="CX29" t="s">
        <v>6</v>
      </c>
      <c r="CY29" t="s">
        <v>6</v>
      </c>
      <c r="CZ29" t="s">
        <v>6</v>
      </c>
      <c r="DA29" t="s">
        <v>6</v>
      </c>
      <c r="DB29" t="s">
        <v>6</v>
      </c>
      <c r="DC29" t="s">
        <v>6</v>
      </c>
      <c r="DD29" t="s">
        <v>6</v>
      </c>
      <c r="DE29" t="s">
        <v>6</v>
      </c>
      <c r="DF29" t="s">
        <v>6</v>
      </c>
      <c r="DG29" t="s">
        <v>6</v>
      </c>
      <c r="DH29" t="s">
        <v>6</v>
      </c>
      <c r="DI29" t="s">
        <v>6</v>
      </c>
      <c r="DJ29" t="s">
        <v>6</v>
      </c>
      <c r="DK29" t="s">
        <v>6</v>
      </c>
      <c r="DL29" t="s">
        <v>6</v>
      </c>
      <c r="DM29" t="s">
        <v>6</v>
      </c>
      <c r="DN29" t="s">
        <v>6</v>
      </c>
      <c r="DO29" t="s">
        <v>6</v>
      </c>
      <c r="DP29" t="s">
        <v>6</v>
      </c>
      <c r="DQ29" t="s">
        <v>6</v>
      </c>
      <c r="DR29" t="s">
        <v>6</v>
      </c>
      <c r="DS29" t="s">
        <v>6</v>
      </c>
      <c r="DT29" t="s">
        <v>6</v>
      </c>
      <c r="DU29" t="s">
        <v>6</v>
      </c>
      <c r="DV29" t="s">
        <v>6</v>
      </c>
      <c r="DW29" t="s">
        <v>6</v>
      </c>
      <c r="DX29" t="s">
        <v>6</v>
      </c>
      <c r="DY29" t="s">
        <v>6</v>
      </c>
      <c r="DZ29" t="s">
        <v>6</v>
      </c>
      <c r="EA29" t="s">
        <v>6</v>
      </c>
      <c r="EB29" t="s">
        <v>6</v>
      </c>
      <c r="EC29" t="s">
        <v>6</v>
      </c>
      <c r="ED29" t="s">
        <v>6</v>
      </c>
      <c r="EE29" t="s">
        <v>6</v>
      </c>
      <c r="EF29" t="s">
        <v>6</v>
      </c>
      <c r="EG29" t="s">
        <v>6</v>
      </c>
      <c r="EH29" t="s">
        <v>6</v>
      </c>
      <c r="EI29" t="s">
        <v>6</v>
      </c>
      <c r="EJ29" t="s">
        <v>6</v>
      </c>
      <c r="EK29" t="s">
        <v>6</v>
      </c>
      <c r="EL29" t="s">
        <v>6</v>
      </c>
      <c r="EM29" t="s">
        <v>6</v>
      </c>
      <c r="EN29" t="s">
        <v>6</v>
      </c>
      <c r="EO29" t="s">
        <v>6</v>
      </c>
      <c r="EP29" t="s">
        <v>6</v>
      </c>
      <c r="EQ29" t="s">
        <v>6</v>
      </c>
      <c r="ER29" t="s">
        <v>6</v>
      </c>
      <c r="ES29" t="s">
        <v>6</v>
      </c>
      <c r="ET29" t="s">
        <v>6</v>
      </c>
      <c r="EU29" t="s">
        <v>6</v>
      </c>
      <c r="EV29" t="s">
        <v>6</v>
      </c>
      <c r="EW29" t="s">
        <v>6</v>
      </c>
      <c r="EX29" t="s">
        <v>6</v>
      </c>
      <c r="EY29" t="s">
        <v>6</v>
      </c>
      <c r="EZ29" t="s">
        <v>6</v>
      </c>
      <c r="FA29" t="s">
        <v>6</v>
      </c>
      <c r="FB29" t="s">
        <v>6</v>
      </c>
      <c r="FC29" t="s">
        <v>6</v>
      </c>
      <c r="FD29" t="s">
        <v>6</v>
      </c>
      <c r="FE29" t="s">
        <v>6</v>
      </c>
      <c r="FF29" t="s">
        <v>6</v>
      </c>
      <c r="FG29" t="s">
        <v>6</v>
      </c>
      <c r="FH29" t="s">
        <v>6</v>
      </c>
      <c r="FI29" t="s">
        <v>6</v>
      </c>
      <c r="FJ29" t="s">
        <v>6</v>
      </c>
      <c r="FK29" t="s">
        <v>6</v>
      </c>
      <c r="FL29" t="s">
        <v>6</v>
      </c>
      <c r="FM29" t="s">
        <v>6</v>
      </c>
      <c r="FN29" t="s">
        <v>6</v>
      </c>
      <c r="FO29" t="s">
        <v>6</v>
      </c>
      <c r="FP29" t="s">
        <v>6</v>
      </c>
      <c r="FQ29" t="s">
        <v>6</v>
      </c>
      <c r="FR29" t="s">
        <v>6</v>
      </c>
      <c r="FS29" t="s">
        <v>6</v>
      </c>
      <c r="FT29" t="s">
        <v>6</v>
      </c>
      <c r="FU29" t="s">
        <v>6</v>
      </c>
      <c r="FV29" t="s">
        <v>6</v>
      </c>
      <c r="FW29" t="s">
        <v>6</v>
      </c>
      <c r="FX29" t="s">
        <v>6</v>
      </c>
      <c r="FY29" t="s">
        <v>6</v>
      </c>
      <c r="FZ29" t="s">
        <v>6</v>
      </c>
      <c r="GA29" t="s">
        <v>6</v>
      </c>
      <c r="GB29" t="s">
        <v>6</v>
      </c>
      <c r="GC29" t="s">
        <v>6</v>
      </c>
      <c r="GD29" t="s">
        <v>6</v>
      </c>
      <c r="GE29" t="s">
        <v>6</v>
      </c>
      <c r="GF29" t="s">
        <v>6</v>
      </c>
      <c r="GG29" t="s">
        <v>6</v>
      </c>
      <c r="GH29" t="s">
        <v>6</v>
      </c>
      <c r="GI29" t="s">
        <v>6</v>
      </c>
      <c r="GJ29" t="s">
        <v>6</v>
      </c>
      <c r="GK29" t="s">
        <v>6</v>
      </c>
      <c r="GL29" t="s">
        <v>6</v>
      </c>
      <c r="GM29" t="s">
        <v>6</v>
      </c>
      <c r="GN29" t="s">
        <v>6</v>
      </c>
      <c r="GO29" t="s">
        <v>6</v>
      </c>
      <c r="GP29" t="s">
        <v>6</v>
      </c>
      <c r="GQ29" t="s">
        <v>6</v>
      </c>
      <c r="GR29" t="s">
        <v>6</v>
      </c>
      <c r="GS29" t="s">
        <v>6</v>
      </c>
      <c r="GT29" t="s">
        <v>6</v>
      </c>
      <c r="GU29" t="s">
        <v>6</v>
      </c>
      <c r="GV29" t="s">
        <v>6</v>
      </c>
      <c r="GW29" t="s">
        <v>6</v>
      </c>
      <c r="GX29" t="s">
        <v>6</v>
      </c>
      <c r="GY29" t="s">
        <v>6</v>
      </c>
      <c r="GZ29" t="s">
        <v>6</v>
      </c>
      <c r="HA29" t="s">
        <v>6</v>
      </c>
      <c r="HB29" t="s">
        <v>6</v>
      </c>
      <c r="HC29" t="s">
        <v>6</v>
      </c>
      <c r="HD29" t="s">
        <v>6</v>
      </c>
      <c r="HE29" t="s">
        <v>6</v>
      </c>
      <c r="HF29" t="s">
        <v>6</v>
      </c>
      <c r="HG29" t="s">
        <v>6</v>
      </c>
      <c r="HH29" t="s">
        <v>6</v>
      </c>
      <c r="HI29" t="s">
        <v>6</v>
      </c>
      <c r="HJ29" t="s">
        <v>6</v>
      </c>
      <c r="HK29" t="s">
        <v>6</v>
      </c>
      <c r="HL29" t="s">
        <v>6</v>
      </c>
      <c r="HM29" t="s">
        <v>6</v>
      </c>
      <c r="HN29" t="s">
        <v>6</v>
      </c>
      <c r="HO29" t="s">
        <v>6</v>
      </c>
      <c r="HP29" t="s">
        <v>6</v>
      </c>
      <c r="HQ29" t="s">
        <v>6</v>
      </c>
      <c r="HR29" t="s">
        <v>6</v>
      </c>
      <c r="HS29" t="s">
        <v>6</v>
      </c>
      <c r="HT29" t="s">
        <v>6</v>
      </c>
      <c r="HU29" t="s">
        <v>6</v>
      </c>
      <c r="HV29" t="s">
        <v>6</v>
      </c>
      <c r="HW29" t="s">
        <v>6</v>
      </c>
      <c r="HX29" t="s">
        <v>6</v>
      </c>
      <c r="HY29" t="s">
        <v>6</v>
      </c>
      <c r="HZ29" t="s">
        <v>6</v>
      </c>
      <c r="IA29" t="s">
        <v>6</v>
      </c>
      <c r="IB29" t="s">
        <v>6</v>
      </c>
      <c r="IC29" t="s">
        <v>6</v>
      </c>
      <c r="ID29" t="s">
        <v>6</v>
      </c>
      <c r="IE29" t="s">
        <v>6</v>
      </c>
      <c r="IF29" t="s">
        <v>6</v>
      </c>
      <c r="IG29" t="s">
        <v>6</v>
      </c>
      <c r="IH29" t="s">
        <v>6</v>
      </c>
      <c r="II29" t="s">
        <v>6</v>
      </c>
      <c r="IJ29" t="s">
        <v>6</v>
      </c>
      <c r="IK29" t="s">
        <v>6</v>
      </c>
      <c r="IL29" t="s">
        <v>6</v>
      </c>
      <c r="IM29" t="s">
        <v>6</v>
      </c>
      <c r="IN29" t="s">
        <v>6</v>
      </c>
      <c r="IO29" t="s">
        <v>6</v>
      </c>
      <c r="IP29" t="s">
        <v>6</v>
      </c>
      <c r="IQ29" t="s">
        <v>6</v>
      </c>
      <c r="IR29" t="s">
        <v>6</v>
      </c>
      <c r="IS29" t="s">
        <v>6</v>
      </c>
      <c r="IT29" t="s">
        <v>6</v>
      </c>
      <c r="IU29" t="s">
        <v>6</v>
      </c>
      <c r="IV29" t="s">
        <v>6</v>
      </c>
      <c r="IW29" t="s">
        <v>6</v>
      </c>
      <c r="IX29" t="s">
        <v>6</v>
      </c>
      <c r="IY29" t="s">
        <v>6</v>
      </c>
      <c r="IZ29" t="s">
        <v>6</v>
      </c>
      <c r="JA29" t="s">
        <v>6</v>
      </c>
      <c r="JB29" t="s">
        <v>6</v>
      </c>
      <c r="JC29" t="s">
        <v>6</v>
      </c>
      <c r="JD29" t="s">
        <v>6</v>
      </c>
      <c r="JE29" t="s">
        <v>6</v>
      </c>
      <c r="JF29" t="s">
        <v>6</v>
      </c>
      <c r="JG29" t="s">
        <v>6</v>
      </c>
      <c r="JH29" t="s">
        <v>6</v>
      </c>
      <c r="JI29" t="s">
        <v>6</v>
      </c>
      <c r="JJ29" t="s">
        <v>6</v>
      </c>
      <c r="JK29" t="s">
        <v>6</v>
      </c>
      <c r="JL29" t="s">
        <v>6</v>
      </c>
      <c r="JM29" t="s">
        <v>6</v>
      </c>
      <c r="JN29" t="s">
        <v>6</v>
      </c>
      <c r="JO29" t="s">
        <v>6</v>
      </c>
      <c r="JP29" t="s">
        <v>6</v>
      </c>
      <c r="JQ29" t="s">
        <v>6</v>
      </c>
      <c r="JR29" t="s">
        <v>6</v>
      </c>
      <c r="JS29" t="s">
        <v>6</v>
      </c>
      <c r="JT29" t="s">
        <v>6</v>
      </c>
      <c r="JU29" t="s">
        <v>6</v>
      </c>
      <c r="JV29" t="s">
        <v>6</v>
      </c>
      <c r="JW29" t="s">
        <v>6</v>
      </c>
      <c r="JX29" t="s">
        <v>6</v>
      </c>
      <c r="JY29" t="s">
        <v>6</v>
      </c>
      <c r="JZ29" t="s">
        <v>6</v>
      </c>
      <c r="KA29" t="s">
        <v>6</v>
      </c>
      <c r="KB29" t="s">
        <v>6</v>
      </c>
      <c r="KC29" t="s">
        <v>6</v>
      </c>
      <c r="KD29" t="s">
        <v>6</v>
      </c>
      <c r="KE29" t="s">
        <v>6</v>
      </c>
      <c r="KF29" t="s">
        <v>6</v>
      </c>
      <c r="KG29" t="s">
        <v>6</v>
      </c>
      <c r="KH29" t="s">
        <v>6</v>
      </c>
      <c r="KI29" t="s">
        <v>6</v>
      </c>
      <c r="KJ29" t="s">
        <v>6</v>
      </c>
      <c r="KK29" t="s">
        <v>6</v>
      </c>
      <c r="KL29" t="s">
        <v>6</v>
      </c>
      <c r="KM29" t="s">
        <v>6</v>
      </c>
      <c r="KN29" t="s">
        <v>6</v>
      </c>
      <c r="KO29" t="s">
        <v>6</v>
      </c>
      <c r="KP29" t="s">
        <v>6</v>
      </c>
      <c r="KQ29" t="s">
        <v>6</v>
      </c>
      <c r="KR29" t="s">
        <v>6</v>
      </c>
      <c r="KS29" t="s">
        <v>6</v>
      </c>
      <c r="KT29" t="s">
        <v>6</v>
      </c>
      <c r="KU29" t="s">
        <v>6</v>
      </c>
      <c r="KV29" t="s">
        <v>6</v>
      </c>
      <c r="KW29" t="s">
        <v>6</v>
      </c>
      <c r="KX29" t="s">
        <v>6</v>
      </c>
      <c r="KY29" t="s">
        <v>6</v>
      </c>
      <c r="KZ29" t="s">
        <v>6</v>
      </c>
      <c r="LA29" t="s">
        <v>6</v>
      </c>
      <c r="LB29" t="s">
        <v>6</v>
      </c>
      <c r="LC29" t="s">
        <v>6</v>
      </c>
      <c r="LD29" t="s">
        <v>6</v>
      </c>
      <c r="LE29" t="s">
        <v>6</v>
      </c>
      <c r="LF29" t="s">
        <v>6</v>
      </c>
      <c r="LG29" t="s">
        <v>6</v>
      </c>
      <c r="LH29" t="s">
        <v>6</v>
      </c>
      <c r="LI29" t="s">
        <v>6</v>
      </c>
      <c r="LJ29" t="s">
        <v>6</v>
      </c>
      <c r="LK29" t="s">
        <v>6</v>
      </c>
      <c r="LL29" t="s">
        <v>6</v>
      </c>
      <c r="LM29" t="s">
        <v>6</v>
      </c>
      <c r="LN29" t="s">
        <v>6</v>
      </c>
      <c r="LO29" t="s">
        <v>6</v>
      </c>
      <c r="LP29" t="s">
        <v>6</v>
      </c>
      <c r="LQ29" t="s">
        <v>6</v>
      </c>
      <c r="LR29" t="s">
        <v>6</v>
      </c>
      <c r="LS29" t="s">
        <v>6</v>
      </c>
      <c r="LT29" t="s">
        <v>6</v>
      </c>
      <c r="LU29" t="s">
        <v>6</v>
      </c>
      <c r="LV29" t="s">
        <v>6</v>
      </c>
      <c r="LW29" t="s">
        <v>6</v>
      </c>
      <c r="LX29" t="s">
        <v>6</v>
      </c>
      <c r="LY29" t="s">
        <v>6</v>
      </c>
      <c r="LZ29" t="s">
        <v>6</v>
      </c>
      <c r="MA29" t="s">
        <v>6</v>
      </c>
      <c r="MB29" t="s">
        <v>6</v>
      </c>
      <c r="MC29" t="s">
        <v>6</v>
      </c>
      <c r="MD29" t="s">
        <v>6</v>
      </c>
      <c r="ME29" t="s">
        <v>6</v>
      </c>
      <c r="MF29" t="s">
        <v>6</v>
      </c>
      <c r="MG29" t="s">
        <v>6</v>
      </c>
      <c r="MH29" t="s">
        <v>6</v>
      </c>
      <c r="MI29" t="s">
        <v>6</v>
      </c>
      <c r="MJ29" t="s">
        <v>6</v>
      </c>
      <c r="MK29" t="s">
        <v>6</v>
      </c>
      <c r="ML29" t="s">
        <v>6</v>
      </c>
      <c r="MM29" t="s">
        <v>6</v>
      </c>
      <c r="MN29" t="s">
        <v>6</v>
      </c>
      <c r="MO29" t="s">
        <v>6</v>
      </c>
      <c r="MP29" t="s">
        <v>6</v>
      </c>
      <c r="MQ29" t="s">
        <v>6</v>
      </c>
      <c r="MR29" t="s">
        <v>6</v>
      </c>
      <c r="MS29" t="s">
        <v>6</v>
      </c>
      <c r="MT29" t="s">
        <v>6</v>
      </c>
      <c r="MU29" t="s">
        <v>6</v>
      </c>
      <c r="MV29" t="s">
        <v>6</v>
      </c>
      <c r="MW29" t="s">
        <v>6</v>
      </c>
      <c r="MX29" t="s">
        <v>6</v>
      </c>
      <c r="MY29" t="s">
        <v>6</v>
      </c>
      <c r="MZ29" t="s">
        <v>6</v>
      </c>
      <c r="NA29" t="s">
        <v>6</v>
      </c>
      <c r="NB29" t="s">
        <v>6</v>
      </c>
      <c r="NC29" t="s">
        <v>6</v>
      </c>
      <c r="ND29" t="s">
        <v>6</v>
      </c>
      <c r="NE29" t="s">
        <v>6</v>
      </c>
      <c r="NF29" t="s">
        <v>6</v>
      </c>
      <c r="NG29" t="s">
        <v>6</v>
      </c>
      <c r="NH29" t="s">
        <v>6</v>
      </c>
      <c r="NI29" t="s">
        <v>6</v>
      </c>
      <c r="NJ29" t="s">
        <v>6</v>
      </c>
      <c r="NK29" t="s">
        <v>6</v>
      </c>
      <c r="NL29" t="s">
        <v>6</v>
      </c>
      <c r="NM29" t="s">
        <v>6</v>
      </c>
      <c r="NN29" t="s">
        <v>6</v>
      </c>
      <c r="NO29" t="s">
        <v>6</v>
      </c>
      <c r="NP29" t="s">
        <v>6</v>
      </c>
      <c r="NQ29" t="s">
        <v>6</v>
      </c>
      <c r="NR29" t="s">
        <v>6</v>
      </c>
      <c r="NS29" t="s">
        <v>6</v>
      </c>
      <c r="NT29" t="s">
        <v>6</v>
      </c>
      <c r="NU29" t="s">
        <v>6</v>
      </c>
      <c r="NV29" t="s">
        <v>6</v>
      </c>
      <c r="NW29" t="s">
        <v>6</v>
      </c>
      <c r="NX29" t="s">
        <v>6</v>
      </c>
      <c r="NY29" t="s">
        <v>6</v>
      </c>
      <c r="NZ29" t="s">
        <v>6</v>
      </c>
      <c r="OA29" t="s">
        <v>6</v>
      </c>
      <c r="OB29" t="s">
        <v>6</v>
      </c>
      <c r="OC29" t="s">
        <v>6</v>
      </c>
      <c r="OD29" t="s">
        <v>6</v>
      </c>
      <c r="OE29" t="s">
        <v>6</v>
      </c>
      <c r="OF29" t="s">
        <v>6</v>
      </c>
      <c r="OG29" t="s">
        <v>6</v>
      </c>
      <c r="OH29" t="s">
        <v>6</v>
      </c>
      <c r="OI29" t="s">
        <v>6</v>
      </c>
      <c r="OJ29" t="s">
        <v>6</v>
      </c>
      <c r="OK29" t="s">
        <v>6</v>
      </c>
      <c r="OL29" t="s">
        <v>6</v>
      </c>
      <c r="OM29" t="s">
        <v>6</v>
      </c>
      <c r="ON29" t="s">
        <v>6</v>
      </c>
      <c r="OO29" t="s">
        <v>6</v>
      </c>
      <c r="OP29" t="s">
        <v>6</v>
      </c>
      <c r="OQ29" t="s">
        <v>6</v>
      </c>
      <c r="OR29" t="s">
        <v>6</v>
      </c>
      <c r="OS29" t="s">
        <v>6</v>
      </c>
      <c r="OT29" t="s">
        <v>6</v>
      </c>
      <c r="OU29" t="s">
        <v>6</v>
      </c>
      <c r="OV29" t="s">
        <v>6</v>
      </c>
      <c r="OW29" t="s">
        <v>6</v>
      </c>
      <c r="OX29" t="s">
        <v>6</v>
      </c>
      <c r="OY29" t="s">
        <v>6</v>
      </c>
      <c r="OZ29" t="s">
        <v>6</v>
      </c>
      <c r="PA29" t="s">
        <v>6</v>
      </c>
      <c r="PB29" t="s">
        <v>6</v>
      </c>
      <c r="PC29" t="s">
        <v>6</v>
      </c>
      <c r="PD29" t="s">
        <v>6</v>
      </c>
      <c r="PE29" t="s">
        <v>6</v>
      </c>
      <c r="PF29" t="s">
        <v>6</v>
      </c>
      <c r="PG29" t="s">
        <v>6</v>
      </c>
      <c r="PH29" t="s">
        <v>6</v>
      </c>
      <c r="PI29" t="s">
        <v>6</v>
      </c>
      <c r="PJ29" t="s">
        <v>6</v>
      </c>
      <c r="PK29" t="s">
        <v>6</v>
      </c>
      <c r="PL29" t="s">
        <v>6</v>
      </c>
      <c r="PM29" t="s">
        <v>6</v>
      </c>
      <c r="PN29" t="s">
        <v>6</v>
      </c>
      <c r="PO29" t="s">
        <v>6</v>
      </c>
      <c r="PP29" t="s">
        <v>6</v>
      </c>
      <c r="PQ29" t="s">
        <v>6</v>
      </c>
      <c r="PR29" t="s">
        <v>6</v>
      </c>
      <c r="PS29" t="s">
        <v>6</v>
      </c>
      <c r="PT29" t="s">
        <v>6</v>
      </c>
      <c r="PU29" t="s">
        <v>6</v>
      </c>
      <c r="PV29" t="s">
        <v>6</v>
      </c>
      <c r="PW29" t="s">
        <v>6</v>
      </c>
      <c r="PX29" t="s">
        <v>6</v>
      </c>
      <c r="PY29" t="s">
        <v>6</v>
      </c>
      <c r="PZ29" t="s">
        <v>6</v>
      </c>
      <c r="QA29" t="s">
        <v>6</v>
      </c>
      <c r="QB29" t="s">
        <v>6</v>
      </c>
      <c r="QC29" t="s">
        <v>6</v>
      </c>
      <c r="QD29" t="s">
        <v>6</v>
      </c>
      <c r="QE29" t="s">
        <v>6</v>
      </c>
      <c r="QF29" t="s">
        <v>6</v>
      </c>
      <c r="QG29" t="s">
        <v>6</v>
      </c>
      <c r="QH29" t="s">
        <v>6</v>
      </c>
      <c r="QI29" t="s">
        <v>6</v>
      </c>
      <c r="QJ29" t="s">
        <v>6</v>
      </c>
      <c r="QK29" t="s">
        <v>6</v>
      </c>
      <c r="QL29" t="s">
        <v>6</v>
      </c>
      <c r="QM29" t="s">
        <v>6</v>
      </c>
      <c r="QN29" t="s">
        <v>6</v>
      </c>
      <c r="QO29" t="s">
        <v>6</v>
      </c>
      <c r="QP29" t="s">
        <v>6</v>
      </c>
      <c r="QQ29" t="s">
        <v>6</v>
      </c>
      <c r="QR29" t="s">
        <v>6</v>
      </c>
      <c r="QS29" t="s">
        <v>6</v>
      </c>
      <c r="QT29" t="s">
        <v>6</v>
      </c>
      <c r="QU29" t="s">
        <v>6</v>
      </c>
      <c r="QV29" t="s">
        <v>6</v>
      </c>
      <c r="QW29" t="s">
        <v>6</v>
      </c>
      <c r="QX29" t="s">
        <v>6</v>
      </c>
      <c r="QY29" t="s">
        <v>6</v>
      </c>
      <c r="QZ29" t="s">
        <v>6</v>
      </c>
      <c r="RA29" t="s">
        <v>6</v>
      </c>
      <c r="RB29" t="s">
        <v>6</v>
      </c>
      <c r="RC29" t="s">
        <v>6</v>
      </c>
      <c r="RD29" t="s">
        <v>6</v>
      </c>
      <c r="RE29" t="s">
        <v>6</v>
      </c>
      <c r="RF29" t="s">
        <v>6</v>
      </c>
      <c r="RG29" t="s">
        <v>6</v>
      </c>
      <c r="RH29" t="s">
        <v>6</v>
      </c>
      <c r="RI29" t="s">
        <v>6</v>
      </c>
      <c r="RJ29" t="s">
        <v>6</v>
      </c>
      <c r="RK29" t="s">
        <v>6</v>
      </c>
      <c r="RL29" t="s">
        <v>6</v>
      </c>
      <c r="RM29" t="s">
        <v>6</v>
      </c>
      <c r="RN29" t="s">
        <v>6</v>
      </c>
      <c r="RO29" t="s">
        <v>6</v>
      </c>
      <c r="RP29" t="s">
        <v>6</v>
      </c>
      <c r="RQ29" t="s">
        <v>6</v>
      </c>
      <c r="RR29" t="s">
        <v>6</v>
      </c>
      <c r="RS29" t="s">
        <v>6</v>
      </c>
      <c r="RT29" t="s">
        <v>6</v>
      </c>
      <c r="RU29" t="s">
        <v>6</v>
      </c>
      <c r="RV29" t="s">
        <v>6</v>
      </c>
      <c r="RW29" t="s">
        <v>6</v>
      </c>
      <c r="RX29" t="s">
        <v>6</v>
      </c>
      <c r="RY29" t="s">
        <v>6</v>
      </c>
      <c r="RZ29" t="s">
        <v>6</v>
      </c>
      <c r="SA29" t="s">
        <v>6</v>
      </c>
      <c r="SB29" t="s">
        <v>6</v>
      </c>
      <c r="SC29" t="s">
        <v>6</v>
      </c>
      <c r="SD29" t="s">
        <v>6</v>
      </c>
      <c r="SE29" t="s">
        <v>6</v>
      </c>
      <c r="SF29" t="s">
        <v>6</v>
      </c>
      <c r="SG29" t="s">
        <v>6</v>
      </c>
      <c r="SH29" t="s">
        <v>6</v>
      </c>
      <c r="SI29" t="s">
        <v>6</v>
      </c>
      <c r="SJ29" t="s">
        <v>6</v>
      </c>
      <c r="SK29" t="s">
        <v>6</v>
      </c>
      <c r="SL29" t="s">
        <v>6</v>
      </c>
      <c r="SM29" t="s">
        <v>6</v>
      </c>
      <c r="SN29" t="s">
        <v>6</v>
      </c>
      <c r="SO29" t="s">
        <v>6</v>
      </c>
      <c r="SP29" t="s">
        <v>6</v>
      </c>
      <c r="SQ29" t="s">
        <v>6</v>
      </c>
      <c r="SR29" t="s">
        <v>6</v>
      </c>
      <c r="SS29" t="s">
        <v>6</v>
      </c>
      <c r="ST29" t="s">
        <v>6</v>
      </c>
      <c r="SU29" t="s">
        <v>6</v>
      </c>
      <c r="SV29" t="s">
        <v>6</v>
      </c>
      <c r="SW29" t="s">
        <v>6</v>
      </c>
      <c r="SX29" t="s">
        <v>6</v>
      </c>
      <c r="SY29" t="s">
        <v>6</v>
      </c>
      <c r="SZ29" t="s">
        <v>6</v>
      </c>
      <c r="TA29" t="s">
        <v>6</v>
      </c>
      <c r="TB29" t="s">
        <v>6</v>
      </c>
      <c r="TC29" t="s">
        <v>6</v>
      </c>
      <c r="TD29" t="s">
        <v>6</v>
      </c>
      <c r="TE29" t="s">
        <v>6</v>
      </c>
      <c r="TF29" t="s">
        <v>6</v>
      </c>
      <c r="TG29" t="s">
        <v>6</v>
      </c>
      <c r="TH29" t="s">
        <v>6</v>
      </c>
      <c r="TI29" t="s">
        <v>6</v>
      </c>
      <c r="TJ29" t="s">
        <v>6</v>
      </c>
      <c r="TK29" t="s">
        <v>6</v>
      </c>
      <c r="TL29" t="s">
        <v>6</v>
      </c>
      <c r="TM29" t="s">
        <v>6</v>
      </c>
      <c r="TN29" t="s">
        <v>6</v>
      </c>
      <c r="TO29" t="s">
        <v>6</v>
      </c>
      <c r="TP29" t="s">
        <v>6</v>
      </c>
      <c r="TQ29" t="s">
        <v>6</v>
      </c>
      <c r="TR29" t="s">
        <v>6</v>
      </c>
      <c r="TS29" t="s">
        <v>6</v>
      </c>
      <c r="TT29" t="s">
        <v>6</v>
      </c>
      <c r="TU29" t="s">
        <v>6</v>
      </c>
      <c r="TV29" t="s">
        <v>6</v>
      </c>
      <c r="TW29" t="s">
        <v>6</v>
      </c>
      <c r="TX29" t="s">
        <v>6</v>
      </c>
      <c r="TY29" t="s">
        <v>6</v>
      </c>
      <c r="TZ29" t="s">
        <v>6</v>
      </c>
      <c r="UA29" t="s">
        <v>6</v>
      </c>
      <c r="UB29" t="s">
        <v>6</v>
      </c>
      <c r="UC29" t="s">
        <v>6</v>
      </c>
      <c r="UD29" t="s">
        <v>6</v>
      </c>
      <c r="UE29" t="s">
        <v>6</v>
      </c>
      <c r="UF29" t="s">
        <v>6</v>
      </c>
      <c r="UG29" t="s">
        <v>6</v>
      </c>
      <c r="UH29" t="s">
        <v>6</v>
      </c>
      <c r="UI29" t="s">
        <v>6</v>
      </c>
      <c r="UJ29" t="s">
        <v>6</v>
      </c>
      <c r="UK29" t="s">
        <v>6</v>
      </c>
      <c r="UL29" t="s">
        <v>6</v>
      </c>
      <c r="UM29" t="s">
        <v>6</v>
      </c>
      <c r="UN29" t="s">
        <v>6</v>
      </c>
      <c r="UO29" t="s">
        <v>6</v>
      </c>
      <c r="UP29" t="s">
        <v>6</v>
      </c>
      <c r="UQ29" t="s">
        <v>6</v>
      </c>
      <c r="UR29" t="s">
        <v>6</v>
      </c>
      <c r="US29" t="s">
        <v>6</v>
      </c>
      <c r="UT29" t="s">
        <v>6</v>
      </c>
      <c r="UU29" t="s">
        <v>6</v>
      </c>
      <c r="UV29" t="s">
        <v>6</v>
      </c>
      <c r="UW29" t="s">
        <v>6</v>
      </c>
      <c r="UX29" t="s">
        <v>6</v>
      </c>
      <c r="UY29" t="s">
        <v>6</v>
      </c>
      <c r="UZ29" t="s">
        <v>6</v>
      </c>
      <c r="VA29" t="s">
        <v>6</v>
      </c>
      <c r="VB29" t="s">
        <v>6</v>
      </c>
      <c r="VC29" t="s">
        <v>6</v>
      </c>
      <c r="VD29" t="s">
        <v>6</v>
      </c>
      <c r="VE29" t="s">
        <v>6</v>
      </c>
      <c r="VF29" t="s">
        <v>6</v>
      </c>
      <c r="VG29" t="s">
        <v>6</v>
      </c>
      <c r="VH29" t="s">
        <v>6</v>
      </c>
      <c r="VI29" t="s">
        <v>6</v>
      </c>
      <c r="VJ29" t="s">
        <v>6</v>
      </c>
      <c r="VK29" t="s">
        <v>6</v>
      </c>
      <c r="VL29" t="s">
        <v>6</v>
      </c>
      <c r="VM29" t="s">
        <v>6</v>
      </c>
      <c r="VN29" t="s">
        <v>6</v>
      </c>
      <c r="VO29" t="s">
        <v>6</v>
      </c>
      <c r="VP29" t="s">
        <v>6</v>
      </c>
      <c r="VQ29" t="s">
        <v>6</v>
      </c>
      <c r="VR29" t="s">
        <v>6</v>
      </c>
      <c r="VS29" t="s">
        <v>6</v>
      </c>
      <c r="VT29" t="s">
        <v>6</v>
      </c>
      <c r="VU29" t="s">
        <v>6</v>
      </c>
      <c r="VV29" t="s">
        <v>6</v>
      </c>
      <c r="VW29" t="s">
        <v>6</v>
      </c>
      <c r="VX29" t="s">
        <v>6</v>
      </c>
      <c r="VY29" t="s">
        <v>6</v>
      </c>
      <c r="VZ29" t="s">
        <v>6</v>
      </c>
      <c r="WA29" t="s">
        <v>6</v>
      </c>
      <c r="WB29" t="s">
        <v>6</v>
      </c>
      <c r="WC29" t="s">
        <v>6</v>
      </c>
      <c r="WD29" t="s">
        <v>6</v>
      </c>
      <c r="WE29" t="s">
        <v>6</v>
      </c>
      <c r="WF29" t="s">
        <v>6</v>
      </c>
      <c r="WG29" t="s">
        <v>6</v>
      </c>
      <c r="WH29" t="s">
        <v>6</v>
      </c>
      <c r="WI29" t="s">
        <v>6</v>
      </c>
      <c r="WJ29" t="s">
        <v>6</v>
      </c>
      <c r="WK29" t="s">
        <v>6</v>
      </c>
      <c r="WL29" t="s">
        <v>6</v>
      </c>
      <c r="WM29" t="s">
        <v>6</v>
      </c>
      <c r="WN29" t="s">
        <v>6</v>
      </c>
      <c r="WO29" t="s">
        <v>6</v>
      </c>
      <c r="WP29" t="s">
        <v>6</v>
      </c>
      <c r="WQ29" t="s">
        <v>6</v>
      </c>
      <c r="WR29" t="s">
        <v>6</v>
      </c>
      <c r="WS29" t="s">
        <v>6</v>
      </c>
      <c r="WT29" t="s">
        <v>6</v>
      </c>
      <c r="WU29" t="s">
        <v>6</v>
      </c>
      <c r="WV29" t="s">
        <v>6</v>
      </c>
      <c r="WW29" t="s">
        <v>6</v>
      </c>
      <c r="WX29" t="s">
        <v>6</v>
      </c>
      <c r="WY29" t="s">
        <v>6</v>
      </c>
      <c r="WZ29" t="s">
        <v>6</v>
      </c>
      <c r="XA29" t="s">
        <v>6</v>
      </c>
      <c r="XB29" t="s">
        <v>6</v>
      </c>
      <c r="XC29" t="s">
        <v>6</v>
      </c>
      <c r="XD29" t="s">
        <v>6</v>
      </c>
      <c r="XE29" t="s">
        <v>6</v>
      </c>
      <c r="XF29" t="s">
        <v>6</v>
      </c>
      <c r="XG29" t="s">
        <v>6</v>
      </c>
      <c r="XH29" t="s">
        <v>6</v>
      </c>
      <c r="XI29" t="s">
        <v>6</v>
      </c>
      <c r="XJ29" t="s">
        <v>6</v>
      </c>
      <c r="XK29" t="s">
        <v>6</v>
      </c>
      <c r="XL29" t="s">
        <v>6</v>
      </c>
      <c r="XM29" t="s">
        <v>6</v>
      </c>
      <c r="XN29" t="s">
        <v>6</v>
      </c>
      <c r="XO29" t="s">
        <v>6</v>
      </c>
      <c r="XP29" t="s">
        <v>6</v>
      </c>
      <c r="XQ29" t="s">
        <v>6</v>
      </c>
      <c r="XR29" t="s">
        <v>6</v>
      </c>
      <c r="XS29" t="s">
        <v>6</v>
      </c>
      <c r="XT29" t="s">
        <v>6</v>
      </c>
      <c r="XU29" t="s">
        <v>6</v>
      </c>
      <c r="XV29" t="s">
        <v>6</v>
      </c>
      <c r="XW29" t="s">
        <v>6</v>
      </c>
      <c r="XX29" t="s">
        <v>6</v>
      </c>
      <c r="XY29" t="s">
        <v>6</v>
      </c>
      <c r="XZ29" t="s">
        <v>6</v>
      </c>
      <c r="YA29" t="s">
        <v>6</v>
      </c>
      <c r="YB29" t="s">
        <v>6</v>
      </c>
      <c r="YC29" t="s">
        <v>6</v>
      </c>
      <c r="YD29" t="s">
        <v>6</v>
      </c>
      <c r="YE29" t="s">
        <v>6</v>
      </c>
      <c r="YF29" t="s">
        <v>6</v>
      </c>
      <c r="YG29" t="s">
        <v>6</v>
      </c>
      <c r="YH29" t="s">
        <v>6</v>
      </c>
      <c r="YI29" t="s">
        <v>6</v>
      </c>
      <c r="YJ29" t="s">
        <v>6</v>
      </c>
      <c r="YK29" t="s">
        <v>6</v>
      </c>
      <c r="YL29" t="s">
        <v>6</v>
      </c>
      <c r="YM29" t="s">
        <v>6</v>
      </c>
      <c r="YN29" t="s">
        <v>6</v>
      </c>
      <c r="YO29" t="s">
        <v>6</v>
      </c>
      <c r="YP29" t="s">
        <v>6</v>
      </c>
      <c r="YQ29" t="s">
        <v>6</v>
      </c>
      <c r="YR29" t="s">
        <v>6</v>
      </c>
      <c r="YS29" t="s">
        <v>6</v>
      </c>
      <c r="YT29" t="s">
        <v>6</v>
      </c>
      <c r="YU29" t="s">
        <v>6</v>
      </c>
      <c r="YV29" t="s">
        <v>6</v>
      </c>
      <c r="YW29" t="s">
        <v>6</v>
      </c>
      <c r="YX29" t="s">
        <v>6</v>
      </c>
      <c r="YY29" t="s">
        <v>6</v>
      </c>
      <c r="YZ29" t="s">
        <v>6</v>
      </c>
      <c r="ZA29" t="s">
        <v>6</v>
      </c>
      <c r="ZB29" t="s">
        <v>6</v>
      </c>
      <c r="ZC29" t="s">
        <v>6</v>
      </c>
      <c r="ZD29" t="s">
        <v>6</v>
      </c>
      <c r="ZE29" t="s">
        <v>6</v>
      </c>
      <c r="ZF29" t="s">
        <v>6</v>
      </c>
      <c r="ZG29" t="s">
        <v>6</v>
      </c>
      <c r="ZH29" t="s">
        <v>6</v>
      </c>
      <c r="ZI29" t="s">
        <v>6</v>
      </c>
      <c r="ZJ29" t="s">
        <v>6</v>
      </c>
      <c r="ZK29" t="s">
        <v>6</v>
      </c>
      <c r="ZL29" t="s">
        <v>6</v>
      </c>
      <c r="ZM29" t="s">
        <v>6</v>
      </c>
      <c r="ZN29" t="s">
        <v>6</v>
      </c>
      <c r="ZO29" t="s">
        <v>6</v>
      </c>
      <c r="ZP29" t="s">
        <v>6</v>
      </c>
      <c r="ZQ29" t="s">
        <v>6</v>
      </c>
      <c r="ZR29" t="s">
        <v>6</v>
      </c>
      <c r="ZS29" t="s">
        <v>6</v>
      </c>
      <c r="ZT29" t="s">
        <v>6</v>
      </c>
      <c r="ZU29" t="s">
        <v>6</v>
      </c>
      <c r="ZV29" t="s">
        <v>6</v>
      </c>
      <c r="ZW29" t="s">
        <v>6</v>
      </c>
      <c r="ZX29" t="s">
        <v>6</v>
      </c>
      <c r="ZY29" t="s">
        <v>6</v>
      </c>
      <c r="ZZ29" t="s">
        <v>6</v>
      </c>
      <c r="AAA29" t="s">
        <v>6</v>
      </c>
      <c r="AAB29" t="s">
        <v>6</v>
      </c>
      <c r="AAC29" t="s">
        <v>6</v>
      </c>
      <c r="AAD29" t="s">
        <v>6</v>
      </c>
      <c r="AAE29" t="s">
        <v>6</v>
      </c>
      <c r="AAF29" t="s">
        <v>6</v>
      </c>
      <c r="AAG29" t="s">
        <v>6</v>
      </c>
      <c r="AAH29" t="s">
        <v>6</v>
      </c>
      <c r="AAI29" t="s">
        <v>6</v>
      </c>
      <c r="AAJ29" t="s">
        <v>6</v>
      </c>
      <c r="AAK29" t="s">
        <v>6</v>
      </c>
      <c r="AAL29" t="s">
        <v>6</v>
      </c>
      <c r="AAM29" t="s">
        <v>6</v>
      </c>
      <c r="AAN29" t="s">
        <v>6</v>
      </c>
      <c r="AAO29" t="s">
        <v>6</v>
      </c>
      <c r="AAP29" t="s">
        <v>6</v>
      </c>
    </row>
    <row r="30" spans="1:718" x14ac:dyDescent="0.3">
      <c r="A30" t="s">
        <v>7</v>
      </c>
      <c r="B30" t="s">
        <v>6</v>
      </c>
      <c r="C30" t="s">
        <v>6</v>
      </c>
      <c r="D30" t="s">
        <v>6</v>
      </c>
      <c r="E30" t="s">
        <v>6</v>
      </c>
      <c r="F30" t="s">
        <v>6</v>
      </c>
      <c r="G30" t="s">
        <v>6</v>
      </c>
      <c r="H30" t="s">
        <v>6</v>
      </c>
      <c r="I30" t="s">
        <v>6</v>
      </c>
      <c r="J30" t="s">
        <v>6</v>
      </c>
      <c r="K30" t="s">
        <v>6</v>
      </c>
      <c r="L30" t="s">
        <v>6</v>
      </c>
      <c r="M30" t="s">
        <v>6</v>
      </c>
      <c r="N30" t="s">
        <v>6</v>
      </c>
      <c r="O30" t="s">
        <v>6</v>
      </c>
      <c r="P30" t="s">
        <v>6</v>
      </c>
      <c r="Q30" t="s">
        <v>6</v>
      </c>
      <c r="R30" t="s">
        <v>6</v>
      </c>
      <c r="S30" t="s">
        <v>6</v>
      </c>
      <c r="T30" t="s">
        <v>6</v>
      </c>
      <c r="U30" t="s">
        <v>6</v>
      </c>
      <c r="V30" t="s">
        <v>6</v>
      </c>
      <c r="W30" t="s">
        <v>6</v>
      </c>
      <c r="X30" t="s">
        <v>6</v>
      </c>
      <c r="Y30" t="s">
        <v>6</v>
      </c>
      <c r="Z30" t="s">
        <v>6</v>
      </c>
      <c r="AA30" t="s">
        <v>6</v>
      </c>
      <c r="AB30" t="s">
        <v>6</v>
      </c>
      <c r="AC30" t="s">
        <v>6</v>
      </c>
      <c r="AD30" t="s">
        <v>6</v>
      </c>
      <c r="AE30" t="s">
        <v>6</v>
      </c>
      <c r="AF30" t="s">
        <v>6</v>
      </c>
      <c r="AG30" t="s">
        <v>6</v>
      </c>
      <c r="AH30" t="s">
        <v>6</v>
      </c>
      <c r="AI30" t="s">
        <v>6</v>
      </c>
      <c r="AJ30" t="s">
        <v>6</v>
      </c>
      <c r="AK30" t="s">
        <v>6</v>
      </c>
      <c r="AL30" t="s">
        <v>6</v>
      </c>
      <c r="AM30" t="s">
        <v>6</v>
      </c>
      <c r="AN30" t="s">
        <v>6</v>
      </c>
      <c r="AO30" t="s">
        <v>6</v>
      </c>
      <c r="AP30" t="s">
        <v>6</v>
      </c>
      <c r="AQ30" t="s">
        <v>6</v>
      </c>
      <c r="AR30" t="s">
        <v>6</v>
      </c>
      <c r="AS30" t="s">
        <v>6</v>
      </c>
      <c r="AT30" t="s">
        <v>6</v>
      </c>
      <c r="AU30" t="s">
        <v>6</v>
      </c>
      <c r="AV30" t="s">
        <v>6</v>
      </c>
      <c r="AW30" t="s">
        <v>6</v>
      </c>
      <c r="AX30" t="s">
        <v>6</v>
      </c>
      <c r="AY30" t="s">
        <v>6</v>
      </c>
      <c r="AZ30" t="s">
        <v>6</v>
      </c>
      <c r="BA30" t="s">
        <v>6</v>
      </c>
      <c r="BB30" t="s">
        <v>6</v>
      </c>
      <c r="BC30" t="s">
        <v>6</v>
      </c>
      <c r="BD30" t="s">
        <v>6</v>
      </c>
      <c r="BE30" t="s">
        <v>6</v>
      </c>
      <c r="BF30" t="s">
        <v>6</v>
      </c>
      <c r="BG30" t="s">
        <v>6</v>
      </c>
      <c r="BH30" t="s">
        <v>6</v>
      </c>
      <c r="BI30" t="s">
        <v>6</v>
      </c>
      <c r="BJ30" t="s">
        <v>6</v>
      </c>
      <c r="BK30" t="s">
        <v>6</v>
      </c>
      <c r="BL30" t="s">
        <v>6</v>
      </c>
      <c r="BM30" t="s">
        <v>6</v>
      </c>
      <c r="BN30" t="s">
        <v>6</v>
      </c>
      <c r="BO30" t="s">
        <v>6</v>
      </c>
      <c r="BP30" t="s">
        <v>6</v>
      </c>
      <c r="BQ30" t="s">
        <v>6</v>
      </c>
      <c r="BR30" t="s">
        <v>6</v>
      </c>
      <c r="BS30" t="s">
        <v>6</v>
      </c>
      <c r="BT30" t="s">
        <v>6</v>
      </c>
      <c r="BU30" t="s">
        <v>6</v>
      </c>
      <c r="BV30" t="s">
        <v>6</v>
      </c>
      <c r="BW30" t="s">
        <v>6</v>
      </c>
      <c r="BX30" t="s">
        <v>6</v>
      </c>
      <c r="BY30" t="s">
        <v>6</v>
      </c>
      <c r="BZ30" t="s">
        <v>6</v>
      </c>
      <c r="CA30" t="s">
        <v>6</v>
      </c>
      <c r="CB30" t="s">
        <v>6</v>
      </c>
      <c r="CC30" t="s">
        <v>6</v>
      </c>
      <c r="CD30" t="s">
        <v>6</v>
      </c>
      <c r="CE30" t="s">
        <v>6</v>
      </c>
      <c r="CF30" t="s">
        <v>6</v>
      </c>
      <c r="CG30" t="s">
        <v>6</v>
      </c>
      <c r="CH30" t="s">
        <v>6</v>
      </c>
      <c r="CI30" t="s">
        <v>6</v>
      </c>
      <c r="CJ30" t="s">
        <v>6</v>
      </c>
      <c r="CK30" t="s">
        <v>6</v>
      </c>
      <c r="CL30" t="s">
        <v>6</v>
      </c>
      <c r="CM30" t="s">
        <v>6</v>
      </c>
      <c r="CN30" t="s">
        <v>6</v>
      </c>
      <c r="CO30" t="s">
        <v>6</v>
      </c>
      <c r="CP30" t="s">
        <v>6</v>
      </c>
      <c r="CQ30" t="s">
        <v>6</v>
      </c>
      <c r="CR30" t="s">
        <v>6</v>
      </c>
      <c r="CS30" t="s">
        <v>6</v>
      </c>
      <c r="CT30" t="s">
        <v>6</v>
      </c>
      <c r="CU30" t="s">
        <v>6</v>
      </c>
      <c r="CV30" t="s">
        <v>6</v>
      </c>
      <c r="CW30" t="s">
        <v>6</v>
      </c>
      <c r="CX30" t="s">
        <v>6</v>
      </c>
      <c r="CY30" t="s">
        <v>6</v>
      </c>
      <c r="CZ30" t="s">
        <v>6</v>
      </c>
      <c r="DA30" t="s">
        <v>6</v>
      </c>
      <c r="DB30" t="s">
        <v>6</v>
      </c>
      <c r="DC30" t="s">
        <v>6</v>
      </c>
      <c r="DD30" t="s">
        <v>6</v>
      </c>
      <c r="DE30" t="s">
        <v>6</v>
      </c>
      <c r="DF30" t="s">
        <v>6</v>
      </c>
      <c r="DG30" t="s">
        <v>6</v>
      </c>
      <c r="DH30" t="s">
        <v>6</v>
      </c>
      <c r="DI30" t="s">
        <v>6</v>
      </c>
      <c r="DJ30" t="s">
        <v>6</v>
      </c>
      <c r="DK30" t="s">
        <v>6</v>
      </c>
      <c r="DL30" t="s">
        <v>6</v>
      </c>
      <c r="DM30" t="s">
        <v>6</v>
      </c>
      <c r="DN30" t="s">
        <v>6</v>
      </c>
      <c r="DO30" t="s">
        <v>6</v>
      </c>
      <c r="DP30" t="s">
        <v>6</v>
      </c>
      <c r="DQ30" t="s">
        <v>6</v>
      </c>
      <c r="DR30" t="s">
        <v>6</v>
      </c>
      <c r="DS30" t="s">
        <v>6</v>
      </c>
      <c r="DT30" t="s">
        <v>6</v>
      </c>
      <c r="DU30" t="s">
        <v>6</v>
      </c>
      <c r="DV30" t="s">
        <v>6</v>
      </c>
      <c r="DW30" t="s">
        <v>6</v>
      </c>
      <c r="DX30" t="s">
        <v>6</v>
      </c>
      <c r="DY30" t="s">
        <v>6</v>
      </c>
      <c r="DZ30" t="s">
        <v>6</v>
      </c>
      <c r="EA30" t="s">
        <v>6</v>
      </c>
      <c r="EB30" t="s">
        <v>6</v>
      </c>
      <c r="EC30" t="s">
        <v>6</v>
      </c>
      <c r="ED30" t="s">
        <v>6</v>
      </c>
      <c r="EE30" t="s">
        <v>6</v>
      </c>
      <c r="EF30" t="s">
        <v>6</v>
      </c>
      <c r="EG30" t="s">
        <v>6</v>
      </c>
      <c r="EH30" t="s">
        <v>6</v>
      </c>
      <c r="EI30" t="s">
        <v>6</v>
      </c>
      <c r="EJ30" t="s">
        <v>6</v>
      </c>
      <c r="EK30" t="s">
        <v>6</v>
      </c>
      <c r="EL30" t="s">
        <v>6</v>
      </c>
      <c r="EM30" t="s">
        <v>6</v>
      </c>
      <c r="EN30" t="s">
        <v>6</v>
      </c>
      <c r="EO30" t="s">
        <v>6</v>
      </c>
      <c r="EP30" t="s">
        <v>6</v>
      </c>
      <c r="EQ30" t="s">
        <v>6</v>
      </c>
      <c r="ER30" t="s">
        <v>6</v>
      </c>
      <c r="ES30" t="s">
        <v>6</v>
      </c>
      <c r="ET30" t="s">
        <v>6</v>
      </c>
      <c r="EU30" t="s">
        <v>6</v>
      </c>
      <c r="EV30" t="s">
        <v>6</v>
      </c>
      <c r="EW30" t="s">
        <v>6</v>
      </c>
      <c r="EX30" t="s">
        <v>6</v>
      </c>
      <c r="EY30" t="s">
        <v>6</v>
      </c>
      <c r="EZ30" t="s">
        <v>6</v>
      </c>
      <c r="FA30" t="s">
        <v>6</v>
      </c>
      <c r="FB30" t="s">
        <v>6</v>
      </c>
      <c r="FC30" t="s">
        <v>6</v>
      </c>
      <c r="FD30" t="s">
        <v>6</v>
      </c>
      <c r="FE30" t="s">
        <v>6</v>
      </c>
      <c r="FF30" t="s">
        <v>6</v>
      </c>
      <c r="FG30" t="s">
        <v>6</v>
      </c>
      <c r="FH30" t="s">
        <v>6</v>
      </c>
      <c r="FI30" t="s">
        <v>6</v>
      </c>
      <c r="FJ30" t="s">
        <v>6</v>
      </c>
      <c r="FK30" t="s">
        <v>6</v>
      </c>
      <c r="FL30" t="s">
        <v>6</v>
      </c>
      <c r="FM30" t="s">
        <v>6</v>
      </c>
      <c r="FN30" t="s">
        <v>6</v>
      </c>
      <c r="FO30" t="s">
        <v>6</v>
      </c>
      <c r="FP30" t="s">
        <v>6</v>
      </c>
      <c r="FQ30" t="s">
        <v>6</v>
      </c>
      <c r="FR30" t="s">
        <v>6</v>
      </c>
      <c r="FS30" t="s">
        <v>6</v>
      </c>
      <c r="FT30" t="s">
        <v>6</v>
      </c>
      <c r="FU30" t="s">
        <v>6</v>
      </c>
      <c r="FV30" t="s">
        <v>6</v>
      </c>
      <c r="FW30" t="s">
        <v>6</v>
      </c>
      <c r="FX30" t="s">
        <v>6</v>
      </c>
      <c r="FY30" t="s">
        <v>6</v>
      </c>
      <c r="FZ30" t="s">
        <v>6</v>
      </c>
      <c r="GA30" t="s">
        <v>6</v>
      </c>
      <c r="GB30" t="s">
        <v>6</v>
      </c>
      <c r="GC30" t="s">
        <v>6</v>
      </c>
      <c r="GD30" t="s">
        <v>6</v>
      </c>
      <c r="GE30" t="s">
        <v>6</v>
      </c>
      <c r="GF30" t="s">
        <v>6</v>
      </c>
      <c r="GG30" t="s">
        <v>6</v>
      </c>
      <c r="GH30" t="s">
        <v>6</v>
      </c>
      <c r="GI30" t="s">
        <v>6</v>
      </c>
      <c r="GJ30" t="s">
        <v>6</v>
      </c>
      <c r="GK30" t="s">
        <v>6</v>
      </c>
      <c r="GL30" t="s">
        <v>6</v>
      </c>
      <c r="GM30" t="s">
        <v>6</v>
      </c>
      <c r="GN30" t="s">
        <v>6</v>
      </c>
      <c r="GO30" t="s">
        <v>6</v>
      </c>
      <c r="GP30" t="s">
        <v>6</v>
      </c>
      <c r="GQ30" t="s">
        <v>6</v>
      </c>
      <c r="GR30" t="s">
        <v>6</v>
      </c>
      <c r="GS30" t="s">
        <v>6</v>
      </c>
      <c r="GT30" t="s">
        <v>6</v>
      </c>
      <c r="GU30" t="s">
        <v>6</v>
      </c>
      <c r="GV30" t="s">
        <v>6</v>
      </c>
      <c r="GW30" t="s">
        <v>6</v>
      </c>
      <c r="GX30" t="s">
        <v>6</v>
      </c>
      <c r="GY30" t="s">
        <v>6</v>
      </c>
      <c r="GZ30" t="s">
        <v>6</v>
      </c>
      <c r="HA30" t="s">
        <v>6</v>
      </c>
      <c r="HB30" t="s">
        <v>6</v>
      </c>
      <c r="HC30" t="s">
        <v>6</v>
      </c>
      <c r="HD30" t="s">
        <v>6</v>
      </c>
      <c r="HE30" t="s">
        <v>6</v>
      </c>
      <c r="HF30" t="s">
        <v>6</v>
      </c>
      <c r="HG30" t="s">
        <v>6</v>
      </c>
      <c r="HH30" t="s">
        <v>6</v>
      </c>
      <c r="HI30" t="s">
        <v>6</v>
      </c>
      <c r="HJ30" t="s">
        <v>6</v>
      </c>
      <c r="HK30" t="s">
        <v>6</v>
      </c>
      <c r="HL30" t="s">
        <v>6</v>
      </c>
      <c r="HM30" t="s">
        <v>6</v>
      </c>
      <c r="HN30" t="s">
        <v>6</v>
      </c>
      <c r="HO30" t="s">
        <v>6</v>
      </c>
      <c r="HP30" t="s">
        <v>6</v>
      </c>
      <c r="HQ30" t="s">
        <v>6</v>
      </c>
      <c r="HR30" t="s">
        <v>6</v>
      </c>
      <c r="HS30" t="s">
        <v>6</v>
      </c>
      <c r="HT30" t="s">
        <v>6</v>
      </c>
      <c r="HU30" t="s">
        <v>6</v>
      </c>
      <c r="HV30" t="s">
        <v>6</v>
      </c>
      <c r="HW30" t="s">
        <v>6</v>
      </c>
      <c r="HX30" t="s">
        <v>6</v>
      </c>
      <c r="HY30" t="s">
        <v>6</v>
      </c>
      <c r="HZ30" t="s">
        <v>6</v>
      </c>
      <c r="IA30" t="s">
        <v>6</v>
      </c>
      <c r="IB30" t="s">
        <v>6</v>
      </c>
      <c r="IC30" t="s">
        <v>6</v>
      </c>
      <c r="ID30" t="s">
        <v>6</v>
      </c>
      <c r="IE30" t="s">
        <v>6</v>
      </c>
      <c r="IF30" t="s">
        <v>6</v>
      </c>
      <c r="IG30" t="s">
        <v>6</v>
      </c>
      <c r="IH30" t="s">
        <v>6</v>
      </c>
      <c r="II30" t="s">
        <v>6</v>
      </c>
      <c r="IJ30" t="s">
        <v>6</v>
      </c>
      <c r="IK30" t="s">
        <v>6</v>
      </c>
      <c r="IL30" t="s">
        <v>6</v>
      </c>
      <c r="IM30" t="s">
        <v>6</v>
      </c>
      <c r="IN30" t="s">
        <v>6</v>
      </c>
      <c r="IO30" t="s">
        <v>6</v>
      </c>
      <c r="IP30" t="s">
        <v>6</v>
      </c>
      <c r="IQ30" t="s">
        <v>6</v>
      </c>
      <c r="IR30" t="s">
        <v>6</v>
      </c>
      <c r="IS30" t="s">
        <v>6</v>
      </c>
      <c r="IT30" t="s">
        <v>6</v>
      </c>
      <c r="IU30" t="s">
        <v>6</v>
      </c>
      <c r="IV30" t="s">
        <v>6</v>
      </c>
      <c r="IW30" t="s">
        <v>6</v>
      </c>
      <c r="IX30" t="s">
        <v>6</v>
      </c>
      <c r="IY30" t="s">
        <v>6</v>
      </c>
      <c r="IZ30" t="s">
        <v>6</v>
      </c>
      <c r="JA30" t="s">
        <v>6</v>
      </c>
      <c r="JB30" t="s">
        <v>6</v>
      </c>
      <c r="JC30" t="s">
        <v>6</v>
      </c>
      <c r="JD30" t="s">
        <v>6</v>
      </c>
      <c r="JE30" t="s">
        <v>6</v>
      </c>
      <c r="JF30" t="s">
        <v>6</v>
      </c>
      <c r="JG30" t="s">
        <v>6</v>
      </c>
      <c r="JH30" t="s">
        <v>6</v>
      </c>
      <c r="JI30" t="s">
        <v>6</v>
      </c>
      <c r="JJ30" t="s">
        <v>6</v>
      </c>
      <c r="JK30" t="s">
        <v>6</v>
      </c>
      <c r="JL30" t="s">
        <v>6</v>
      </c>
      <c r="JM30" t="s">
        <v>6</v>
      </c>
      <c r="JN30" t="s">
        <v>6</v>
      </c>
      <c r="JO30" t="s">
        <v>6</v>
      </c>
      <c r="JP30" t="s">
        <v>6</v>
      </c>
      <c r="JQ30" t="s">
        <v>6</v>
      </c>
      <c r="JR30" t="s">
        <v>6</v>
      </c>
      <c r="JS30" t="s">
        <v>6</v>
      </c>
      <c r="JT30" t="s">
        <v>6</v>
      </c>
      <c r="JU30" t="s">
        <v>6</v>
      </c>
      <c r="JV30" t="s">
        <v>6</v>
      </c>
      <c r="JW30" t="s">
        <v>6</v>
      </c>
      <c r="JX30" t="s">
        <v>6</v>
      </c>
      <c r="JY30" t="s">
        <v>6</v>
      </c>
      <c r="JZ30" t="s">
        <v>6</v>
      </c>
      <c r="KA30" t="s">
        <v>6</v>
      </c>
      <c r="KB30" t="s">
        <v>6</v>
      </c>
      <c r="KC30" t="s">
        <v>6</v>
      </c>
      <c r="KD30" t="s">
        <v>6</v>
      </c>
      <c r="KE30" t="s">
        <v>6</v>
      </c>
      <c r="KF30" t="s">
        <v>6</v>
      </c>
      <c r="KG30" t="s">
        <v>6</v>
      </c>
      <c r="KH30" t="s">
        <v>6</v>
      </c>
      <c r="KI30" t="s">
        <v>6</v>
      </c>
      <c r="KJ30" t="s">
        <v>6</v>
      </c>
      <c r="KK30" t="s">
        <v>6</v>
      </c>
      <c r="KL30" t="s">
        <v>6</v>
      </c>
      <c r="KM30" t="s">
        <v>6</v>
      </c>
      <c r="KN30" t="s">
        <v>6</v>
      </c>
      <c r="KO30" t="s">
        <v>6</v>
      </c>
      <c r="KP30" t="s">
        <v>6</v>
      </c>
      <c r="KQ30" t="s">
        <v>6</v>
      </c>
      <c r="KR30" t="s">
        <v>6</v>
      </c>
      <c r="KS30" t="s">
        <v>6</v>
      </c>
      <c r="KT30" t="s">
        <v>6</v>
      </c>
      <c r="KU30" t="s">
        <v>6</v>
      </c>
      <c r="KV30" t="s">
        <v>6</v>
      </c>
      <c r="KW30" t="s">
        <v>6</v>
      </c>
      <c r="KX30" t="s">
        <v>6</v>
      </c>
      <c r="KY30" t="s">
        <v>6</v>
      </c>
      <c r="KZ30" t="s">
        <v>6</v>
      </c>
      <c r="LA30" t="s">
        <v>6</v>
      </c>
      <c r="LB30" t="s">
        <v>6</v>
      </c>
      <c r="LC30" t="s">
        <v>6</v>
      </c>
      <c r="LD30" t="s">
        <v>6</v>
      </c>
      <c r="LE30" t="s">
        <v>6</v>
      </c>
      <c r="LF30" t="s">
        <v>6</v>
      </c>
      <c r="LG30" t="s">
        <v>6</v>
      </c>
      <c r="LH30" t="s">
        <v>6</v>
      </c>
      <c r="LI30" t="s">
        <v>6</v>
      </c>
      <c r="LJ30" t="s">
        <v>6</v>
      </c>
      <c r="LK30" t="s">
        <v>6</v>
      </c>
      <c r="LL30" t="s">
        <v>6</v>
      </c>
      <c r="LM30" t="s">
        <v>6</v>
      </c>
      <c r="LN30" t="s">
        <v>6</v>
      </c>
      <c r="LO30" t="s">
        <v>6</v>
      </c>
      <c r="LP30" t="s">
        <v>6</v>
      </c>
      <c r="LQ30" t="s">
        <v>6</v>
      </c>
      <c r="LR30" t="s">
        <v>6</v>
      </c>
      <c r="LS30" t="s">
        <v>6</v>
      </c>
      <c r="LT30" t="s">
        <v>6</v>
      </c>
      <c r="LU30" t="s">
        <v>6</v>
      </c>
      <c r="LV30" t="s">
        <v>6</v>
      </c>
      <c r="LW30" t="s">
        <v>6</v>
      </c>
      <c r="LX30" t="s">
        <v>6</v>
      </c>
      <c r="LY30" t="s">
        <v>6</v>
      </c>
      <c r="LZ30" t="s">
        <v>6</v>
      </c>
      <c r="MA30" t="s">
        <v>6</v>
      </c>
      <c r="MB30" t="s">
        <v>6</v>
      </c>
      <c r="MC30" t="s">
        <v>6</v>
      </c>
      <c r="MD30" t="s">
        <v>6</v>
      </c>
      <c r="ME30" t="s">
        <v>6</v>
      </c>
      <c r="MF30" t="s">
        <v>6</v>
      </c>
      <c r="MG30" t="s">
        <v>6</v>
      </c>
      <c r="MH30" t="s">
        <v>6</v>
      </c>
      <c r="MI30" t="s">
        <v>6</v>
      </c>
      <c r="MJ30" t="s">
        <v>6</v>
      </c>
      <c r="MK30" t="s">
        <v>6</v>
      </c>
      <c r="ML30" t="s">
        <v>6</v>
      </c>
      <c r="MM30" t="s">
        <v>6</v>
      </c>
      <c r="MN30" t="s">
        <v>6</v>
      </c>
      <c r="MO30" t="s">
        <v>6</v>
      </c>
      <c r="MP30" t="s">
        <v>6</v>
      </c>
      <c r="MQ30" t="s">
        <v>6</v>
      </c>
      <c r="MR30" t="s">
        <v>6</v>
      </c>
      <c r="MS30" t="s">
        <v>6</v>
      </c>
      <c r="MT30" t="s">
        <v>6</v>
      </c>
      <c r="MU30" t="s">
        <v>6</v>
      </c>
      <c r="MV30" t="s">
        <v>6</v>
      </c>
      <c r="MW30" t="s">
        <v>6</v>
      </c>
      <c r="MX30" t="s">
        <v>6</v>
      </c>
      <c r="MY30" t="s">
        <v>6</v>
      </c>
      <c r="MZ30" t="s">
        <v>6</v>
      </c>
      <c r="NA30" t="s">
        <v>6</v>
      </c>
      <c r="NB30" t="s">
        <v>6</v>
      </c>
      <c r="NC30" t="s">
        <v>6</v>
      </c>
      <c r="ND30" t="s">
        <v>6</v>
      </c>
      <c r="NE30" t="s">
        <v>6</v>
      </c>
      <c r="NF30" t="s">
        <v>6</v>
      </c>
      <c r="NG30" t="s">
        <v>6</v>
      </c>
      <c r="NH30" t="s">
        <v>6</v>
      </c>
      <c r="NI30" t="s">
        <v>6</v>
      </c>
      <c r="NJ30" t="s">
        <v>6</v>
      </c>
      <c r="NK30" t="s">
        <v>6</v>
      </c>
      <c r="NL30" t="s">
        <v>6</v>
      </c>
      <c r="NM30" t="s">
        <v>6</v>
      </c>
      <c r="NN30" t="s">
        <v>6</v>
      </c>
      <c r="NO30" t="s">
        <v>6</v>
      </c>
      <c r="NP30" t="s">
        <v>6</v>
      </c>
      <c r="NQ30" t="s">
        <v>6</v>
      </c>
      <c r="NR30" t="s">
        <v>6</v>
      </c>
      <c r="NS30" t="s">
        <v>6</v>
      </c>
      <c r="NT30" t="s">
        <v>6</v>
      </c>
      <c r="NU30" t="s">
        <v>6</v>
      </c>
      <c r="NV30" t="s">
        <v>6</v>
      </c>
      <c r="NW30" t="s">
        <v>6</v>
      </c>
      <c r="NX30" t="s">
        <v>6</v>
      </c>
      <c r="NY30" t="s">
        <v>6</v>
      </c>
      <c r="NZ30" t="s">
        <v>6</v>
      </c>
      <c r="OA30" t="s">
        <v>6</v>
      </c>
      <c r="OB30" t="s">
        <v>6</v>
      </c>
      <c r="OC30" t="s">
        <v>6</v>
      </c>
      <c r="OD30" t="s">
        <v>6</v>
      </c>
      <c r="OE30" t="s">
        <v>6</v>
      </c>
      <c r="OF30" t="s">
        <v>6</v>
      </c>
      <c r="OG30" t="s">
        <v>6</v>
      </c>
      <c r="OH30" t="s">
        <v>6</v>
      </c>
      <c r="OI30" t="s">
        <v>6</v>
      </c>
      <c r="OJ30" t="s">
        <v>6</v>
      </c>
      <c r="OK30" t="s">
        <v>6</v>
      </c>
      <c r="OL30" t="s">
        <v>6</v>
      </c>
      <c r="OM30" t="s">
        <v>6</v>
      </c>
      <c r="ON30" t="s">
        <v>6</v>
      </c>
      <c r="OO30" t="s">
        <v>6</v>
      </c>
      <c r="OP30" t="s">
        <v>6</v>
      </c>
      <c r="OQ30" t="s">
        <v>6</v>
      </c>
      <c r="OR30" t="s">
        <v>6</v>
      </c>
      <c r="OS30" t="s">
        <v>6</v>
      </c>
      <c r="OT30" t="s">
        <v>6</v>
      </c>
      <c r="OU30" t="s">
        <v>6</v>
      </c>
      <c r="OV30" t="s">
        <v>6</v>
      </c>
      <c r="OW30" t="s">
        <v>6</v>
      </c>
      <c r="OX30" t="s">
        <v>6</v>
      </c>
      <c r="OY30" t="s">
        <v>6</v>
      </c>
      <c r="OZ30" t="s">
        <v>6</v>
      </c>
      <c r="PA30" t="s">
        <v>6</v>
      </c>
      <c r="PB30" t="s">
        <v>6</v>
      </c>
      <c r="PC30" t="s">
        <v>6</v>
      </c>
      <c r="PD30" t="s">
        <v>6</v>
      </c>
      <c r="PE30" t="s">
        <v>6</v>
      </c>
      <c r="PF30" t="s">
        <v>6</v>
      </c>
      <c r="PG30" t="s">
        <v>6</v>
      </c>
      <c r="PH30" t="s">
        <v>6</v>
      </c>
      <c r="PI30" t="s">
        <v>6</v>
      </c>
      <c r="PJ30" t="s">
        <v>6</v>
      </c>
      <c r="PK30" t="s">
        <v>6</v>
      </c>
      <c r="PL30" t="s">
        <v>6</v>
      </c>
      <c r="PM30" t="s">
        <v>6</v>
      </c>
      <c r="PN30" t="s">
        <v>6</v>
      </c>
      <c r="PO30" t="s">
        <v>6</v>
      </c>
      <c r="PP30" t="s">
        <v>6</v>
      </c>
      <c r="PQ30" t="s">
        <v>6</v>
      </c>
      <c r="PR30" t="s">
        <v>6</v>
      </c>
      <c r="PS30" t="s">
        <v>6</v>
      </c>
      <c r="PT30" t="s">
        <v>6</v>
      </c>
      <c r="PU30" t="s">
        <v>6</v>
      </c>
      <c r="PV30" t="s">
        <v>6</v>
      </c>
      <c r="PW30" t="s">
        <v>6</v>
      </c>
      <c r="PX30" t="s">
        <v>6</v>
      </c>
      <c r="PY30" t="s">
        <v>6</v>
      </c>
      <c r="PZ30" t="s">
        <v>6</v>
      </c>
      <c r="QA30" t="s">
        <v>6</v>
      </c>
      <c r="QB30" t="s">
        <v>6</v>
      </c>
      <c r="QC30" t="s">
        <v>6</v>
      </c>
      <c r="QD30" t="s">
        <v>6</v>
      </c>
      <c r="QE30" t="s">
        <v>6</v>
      </c>
      <c r="QF30" t="s">
        <v>6</v>
      </c>
      <c r="QG30" t="s">
        <v>6</v>
      </c>
      <c r="QH30" t="s">
        <v>6</v>
      </c>
      <c r="QI30" t="s">
        <v>6</v>
      </c>
      <c r="QJ30" t="s">
        <v>6</v>
      </c>
      <c r="QK30" t="s">
        <v>6</v>
      </c>
      <c r="QL30" t="s">
        <v>6</v>
      </c>
      <c r="QM30" t="s">
        <v>6</v>
      </c>
      <c r="QN30" t="s">
        <v>6</v>
      </c>
      <c r="QO30" t="s">
        <v>6</v>
      </c>
      <c r="QP30" t="s">
        <v>6</v>
      </c>
      <c r="QQ30" t="s">
        <v>6</v>
      </c>
      <c r="QR30" t="s">
        <v>6</v>
      </c>
      <c r="QS30" t="s">
        <v>6</v>
      </c>
      <c r="QT30" t="s">
        <v>6</v>
      </c>
      <c r="QU30" t="s">
        <v>6</v>
      </c>
      <c r="QV30" t="s">
        <v>6</v>
      </c>
      <c r="QW30" t="s">
        <v>6</v>
      </c>
      <c r="QX30" t="s">
        <v>6</v>
      </c>
      <c r="QY30" t="s">
        <v>6</v>
      </c>
      <c r="QZ30" t="s">
        <v>6</v>
      </c>
      <c r="RA30" t="s">
        <v>6</v>
      </c>
      <c r="RB30" t="s">
        <v>6</v>
      </c>
      <c r="RC30" t="s">
        <v>6</v>
      </c>
      <c r="RD30" t="s">
        <v>6</v>
      </c>
      <c r="RE30" t="s">
        <v>6</v>
      </c>
      <c r="RF30" t="s">
        <v>6</v>
      </c>
      <c r="RG30" t="s">
        <v>6</v>
      </c>
      <c r="RH30" t="s">
        <v>6</v>
      </c>
      <c r="RI30" t="s">
        <v>6</v>
      </c>
      <c r="RJ30" t="s">
        <v>6</v>
      </c>
      <c r="RK30" t="s">
        <v>6</v>
      </c>
      <c r="RL30" t="s">
        <v>6</v>
      </c>
      <c r="RM30" t="s">
        <v>6</v>
      </c>
      <c r="RN30" t="s">
        <v>6</v>
      </c>
      <c r="RO30" t="s">
        <v>6</v>
      </c>
      <c r="RP30" t="s">
        <v>6</v>
      </c>
      <c r="RQ30" t="s">
        <v>6</v>
      </c>
      <c r="RR30" t="s">
        <v>6</v>
      </c>
      <c r="RS30" t="s">
        <v>6</v>
      </c>
      <c r="RT30" t="s">
        <v>6</v>
      </c>
      <c r="RU30" t="s">
        <v>6</v>
      </c>
      <c r="RV30" t="s">
        <v>6</v>
      </c>
      <c r="RW30" t="s">
        <v>6</v>
      </c>
      <c r="RX30" t="s">
        <v>6</v>
      </c>
      <c r="RY30" t="s">
        <v>6</v>
      </c>
      <c r="RZ30" t="s">
        <v>6</v>
      </c>
      <c r="SA30" t="s">
        <v>6</v>
      </c>
      <c r="SB30" t="s">
        <v>6</v>
      </c>
      <c r="SC30" t="s">
        <v>6</v>
      </c>
      <c r="SD30" t="s">
        <v>6</v>
      </c>
      <c r="SE30" t="s">
        <v>6</v>
      </c>
      <c r="SF30" t="s">
        <v>6</v>
      </c>
      <c r="SG30" t="s">
        <v>6</v>
      </c>
      <c r="SH30" t="s">
        <v>6</v>
      </c>
      <c r="SI30" t="s">
        <v>6</v>
      </c>
      <c r="SJ30" t="s">
        <v>6</v>
      </c>
      <c r="SK30" t="s">
        <v>6</v>
      </c>
      <c r="SL30" t="s">
        <v>6</v>
      </c>
      <c r="SM30" t="s">
        <v>6</v>
      </c>
      <c r="SN30" t="s">
        <v>6</v>
      </c>
      <c r="SO30" t="s">
        <v>6</v>
      </c>
      <c r="SP30" t="s">
        <v>6</v>
      </c>
      <c r="SQ30" t="s">
        <v>6</v>
      </c>
      <c r="SR30" t="s">
        <v>6</v>
      </c>
      <c r="SS30" t="s">
        <v>6</v>
      </c>
      <c r="ST30" t="s">
        <v>6</v>
      </c>
      <c r="SU30" t="s">
        <v>6</v>
      </c>
      <c r="SV30" t="s">
        <v>6</v>
      </c>
      <c r="SW30" t="s">
        <v>6</v>
      </c>
      <c r="SX30" t="s">
        <v>6</v>
      </c>
      <c r="SY30" t="s">
        <v>6</v>
      </c>
      <c r="SZ30" t="s">
        <v>6</v>
      </c>
      <c r="TA30" t="s">
        <v>6</v>
      </c>
      <c r="TB30" t="s">
        <v>6</v>
      </c>
      <c r="TC30" t="s">
        <v>6</v>
      </c>
      <c r="TD30" t="s">
        <v>6</v>
      </c>
      <c r="TE30" t="s">
        <v>6</v>
      </c>
      <c r="TF30" t="s">
        <v>6</v>
      </c>
      <c r="TG30" t="s">
        <v>6</v>
      </c>
      <c r="TH30" t="s">
        <v>6</v>
      </c>
      <c r="TI30" t="s">
        <v>6</v>
      </c>
      <c r="TJ30" t="s">
        <v>6</v>
      </c>
      <c r="TK30" t="s">
        <v>6</v>
      </c>
      <c r="TL30" t="s">
        <v>6</v>
      </c>
      <c r="TM30" t="s">
        <v>6</v>
      </c>
      <c r="TN30" t="s">
        <v>6</v>
      </c>
      <c r="TO30" t="s">
        <v>6</v>
      </c>
      <c r="TP30" t="s">
        <v>6</v>
      </c>
      <c r="TQ30" t="s">
        <v>6</v>
      </c>
      <c r="TR30" t="s">
        <v>6</v>
      </c>
      <c r="TS30" t="s">
        <v>6</v>
      </c>
      <c r="TT30" t="s">
        <v>6</v>
      </c>
      <c r="TU30" t="s">
        <v>6</v>
      </c>
      <c r="TV30" t="s">
        <v>6</v>
      </c>
      <c r="TW30" t="s">
        <v>6</v>
      </c>
      <c r="TX30" t="s">
        <v>6</v>
      </c>
      <c r="TY30" t="s">
        <v>6</v>
      </c>
      <c r="TZ30" t="s">
        <v>6</v>
      </c>
      <c r="UA30" t="s">
        <v>6</v>
      </c>
      <c r="UB30" t="s">
        <v>6</v>
      </c>
      <c r="UC30" t="s">
        <v>6</v>
      </c>
      <c r="UD30" t="s">
        <v>6</v>
      </c>
      <c r="UE30" t="s">
        <v>6</v>
      </c>
      <c r="UF30" t="s">
        <v>6</v>
      </c>
      <c r="UG30" t="s">
        <v>6</v>
      </c>
      <c r="UH30" t="s">
        <v>6</v>
      </c>
      <c r="UI30" t="s">
        <v>6</v>
      </c>
      <c r="UJ30" t="s">
        <v>6</v>
      </c>
      <c r="UK30" t="s">
        <v>6</v>
      </c>
      <c r="UL30" t="s">
        <v>6</v>
      </c>
      <c r="UM30" t="s">
        <v>6</v>
      </c>
      <c r="UN30" t="s">
        <v>6</v>
      </c>
      <c r="UO30" t="s">
        <v>6</v>
      </c>
      <c r="UP30" t="s">
        <v>6</v>
      </c>
      <c r="UQ30" t="s">
        <v>6</v>
      </c>
      <c r="UR30" t="s">
        <v>6</v>
      </c>
      <c r="US30" t="s">
        <v>6</v>
      </c>
      <c r="UT30" t="s">
        <v>6</v>
      </c>
      <c r="UU30" t="s">
        <v>6</v>
      </c>
      <c r="UV30" t="s">
        <v>6</v>
      </c>
      <c r="UW30" t="s">
        <v>6</v>
      </c>
      <c r="UX30" t="s">
        <v>6</v>
      </c>
      <c r="UY30" t="s">
        <v>6</v>
      </c>
      <c r="UZ30" t="s">
        <v>6</v>
      </c>
      <c r="VA30" t="s">
        <v>6</v>
      </c>
      <c r="VB30" t="s">
        <v>6</v>
      </c>
      <c r="VC30" t="s">
        <v>6</v>
      </c>
      <c r="VD30" t="s">
        <v>6</v>
      </c>
      <c r="VE30" t="s">
        <v>6</v>
      </c>
      <c r="VF30" t="s">
        <v>6</v>
      </c>
      <c r="VG30" t="s">
        <v>6</v>
      </c>
      <c r="VH30" t="s">
        <v>6</v>
      </c>
      <c r="VI30" t="s">
        <v>6</v>
      </c>
      <c r="VJ30" t="s">
        <v>6</v>
      </c>
      <c r="VK30" t="s">
        <v>6</v>
      </c>
      <c r="VL30" t="s">
        <v>6</v>
      </c>
      <c r="VM30" t="s">
        <v>6</v>
      </c>
      <c r="VN30" t="s">
        <v>6</v>
      </c>
      <c r="VO30" t="s">
        <v>6</v>
      </c>
      <c r="VP30" t="s">
        <v>6</v>
      </c>
      <c r="VQ30" t="s">
        <v>6</v>
      </c>
      <c r="VR30" t="s">
        <v>6</v>
      </c>
      <c r="VS30" t="s">
        <v>6</v>
      </c>
      <c r="VT30" t="s">
        <v>6</v>
      </c>
      <c r="VU30" t="s">
        <v>6</v>
      </c>
      <c r="VV30" t="s">
        <v>6</v>
      </c>
      <c r="VW30" t="s">
        <v>6</v>
      </c>
      <c r="VX30" t="s">
        <v>6</v>
      </c>
      <c r="VY30" t="s">
        <v>6</v>
      </c>
      <c r="VZ30" t="s">
        <v>6</v>
      </c>
      <c r="WA30" t="s">
        <v>6</v>
      </c>
      <c r="WB30" t="s">
        <v>6</v>
      </c>
      <c r="WC30" t="s">
        <v>6</v>
      </c>
      <c r="WD30" t="s">
        <v>6</v>
      </c>
      <c r="WE30" t="s">
        <v>6</v>
      </c>
      <c r="WF30" t="s">
        <v>6</v>
      </c>
      <c r="WG30" t="s">
        <v>6</v>
      </c>
      <c r="WH30" t="s">
        <v>6</v>
      </c>
      <c r="WI30" t="s">
        <v>6</v>
      </c>
      <c r="WJ30" t="s">
        <v>6</v>
      </c>
      <c r="WK30" t="s">
        <v>6</v>
      </c>
      <c r="WL30" t="s">
        <v>6</v>
      </c>
      <c r="WM30" t="s">
        <v>6</v>
      </c>
      <c r="WN30" t="s">
        <v>6</v>
      </c>
      <c r="WO30" t="s">
        <v>6</v>
      </c>
      <c r="WP30" t="s">
        <v>6</v>
      </c>
      <c r="WQ30" t="s">
        <v>6</v>
      </c>
      <c r="WR30" t="s">
        <v>6</v>
      </c>
      <c r="WS30" t="s">
        <v>6</v>
      </c>
      <c r="WT30" t="s">
        <v>6</v>
      </c>
      <c r="WU30" t="s">
        <v>6</v>
      </c>
      <c r="WV30" t="s">
        <v>6</v>
      </c>
      <c r="WW30" t="s">
        <v>6</v>
      </c>
      <c r="WX30" t="s">
        <v>6</v>
      </c>
      <c r="WY30" t="s">
        <v>6</v>
      </c>
      <c r="WZ30" t="s">
        <v>6</v>
      </c>
      <c r="XA30" t="s">
        <v>6</v>
      </c>
      <c r="XB30" t="s">
        <v>6</v>
      </c>
      <c r="XC30" t="s">
        <v>6</v>
      </c>
      <c r="XD30" t="s">
        <v>6</v>
      </c>
      <c r="XE30" t="s">
        <v>6</v>
      </c>
      <c r="XF30" t="s">
        <v>6</v>
      </c>
      <c r="XG30" t="s">
        <v>6</v>
      </c>
      <c r="XH30" t="s">
        <v>6</v>
      </c>
      <c r="XI30" t="s">
        <v>6</v>
      </c>
      <c r="XJ30" t="s">
        <v>6</v>
      </c>
      <c r="XK30" t="s">
        <v>6</v>
      </c>
      <c r="XL30" t="s">
        <v>6</v>
      </c>
      <c r="XM30" t="s">
        <v>6</v>
      </c>
      <c r="XN30" t="s">
        <v>6</v>
      </c>
      <c r="XO30" t="s">
        <v>6</v>
      </c>
      <c r="XP30" t="s">
        <v>6</v>
      </c>
      <c r="XQ30" t="s">
        <v>6</v>
      </c>
      <c r="XR30" t="s">
        <v>6</v>
      </c>
      <c r="XS30" t="s">
        <v>6</v>
      </c>
      <c r="XT30" t="s">
        <v>6</v>
      </c>
      <c r="XU30" t="s">
        <v>6</v>
      </c>
      <c r="XV30" t="s">
        <v>6</v>
      </c>
      <c r="XW30" t="s">
        <v>6</v>
      </c>
      <c r="XX30" t="s">
        <v>6</v>
      </c>
      <c r="XY30" t="s">
        <v>6</v>
      </c>
      <c r="XZ30" t="s">
        <v>6</v>
      </c>
      <c r="YA30" t="s">
        <v>6</v>
      </c>
      <c r="YB30" t="s">
        <v>6</v>
      </c>
      <c r="YC30" t="s">
        <v>6</v>
      </c>
      <c r="YD30" t="s">
        <v>6</v>
      </c>
      <c r="YE30" t="s">
        <v>6</v>
      </c>
      <c r="YF30" t="s">
        <v>6</v>
      </c>
      <c r="YG30" t="s">
        <v>6</v>
      </c>
      <c r="YH30" t="s">
        <v>6</v>
      </c>
      <c r="YI30" t="s">
        <v>6</v>
      </c>
      <c r="YJ30" t="s">
        <v>6</v>
      </c>
      <c r="YK30" t="s">
        <v>6</v>
      </c>
      <c r="YL30" t="s">
        <v>6</v>
      </c>
      <c r="YM30" t="s">
        <v>6</v>
      </c>
      <c r="YN30" t="s">
        <v>6</v>
      </c>
      <c r="YO30" t="s">
        <v>6</v>
      </c>
      <c r="YP30" t="s">
        <v>6</v>
      </c>
      <c r="YQ30" t="s">
        <v>6</v>
      </c>
      <c r="YR30" t="s">
        <v>6</v>
      </c>
      <c r="YS30" t="s">
        <v>6</v>
      </c>
      <c r="YT30" t="s">
        <v>6</v>
      </c>
      <c r="YU30" t="s">
        <v>6</v>
      </c>
      <c r="YV30" t="s">
        <v>6</v>
      </c>
      <c r="YW30" t="s">
        <v>6</v>
      </c>
      <c r="YX30" t="s">
        <v>6</v>
      </c>
      <c r="YY30" t="s">
        <v>6</v>
      </c>
      <c r="YZ30" t="s">
        <v>6</v>
      </c>
      <c r="ZA30" t="s">
        <v>6</v>
      </c>
      <c r="ZB30" t="s">
        <v>6</v>
      </c>
      <c r="ZC30" t="s">
        <v>6</v>
      </c>
      <c r="ZD30" t="s">
        <v>6</v>
      </c>
      <c r="ZE30" t="s">
        <v>6</v>
      </c>
      <c r="ZF30" t="s">
        <v>6</v>
      </c>
      <c r="ZG30" t="s">
        <v>6</v>
      </c>
      <c r="ZH30" t="s">
        <v>6</v>
      </c>
      <c r="ZI30" t="s">
        <v>6</v>
      </c>
      <c r="ZJ30" t="s">
        <v>6</v>
      </c>
      <c r="ZK30" t="s">
        <v>6</v>
      </c>
      <c r="ZL30" t="s">
        <v>6</v>
      </c>
      <c r="ZM30" t="s">
        <v>6</v>
      </c>
      <c r="ZN30" t="s">
        <v>6</v>
      </c>
      <c r="ZO30" t="s">
        <v>6</v>
      </c>
      <c r="ZP30" t="s">
        <v>6</v>
      </c>
      <c r="ZQ30" t="s">
        <v>6</v>
      </c>
      <c r="ZR30" t="s">
        <v>6</v>
      </c>
      <c r="ZS30" t="s">
        <v>6</v>
      </c>
      <c r="ZT30" t="s">
        <v>6</v>
      </c>
      <c r="ZU30" t="s">
        <v>6</v>
      </c>
      <c r="ZV30" t="s">
        <v>6</v>
      </c>
      <c r="ZW30" t="s">
        <v>6</v>
      </c>
      <c r="ZX30" t="s">
        <v>6</v>
      </c>
      <c r="ZY30" t="s">
        <v>6</v>
      </c>
      <c r="ZZ30" t="s">
        <v>6</v>
      </c>
      <c r="AAA30" t="s">
        <v>6</v>
      </c>
      <c r="AAB30" t="s">
        <v>6</v>
      </c>
      <c r="AAC30" t="s">
        <v>6</v>
      </c>
      <c r="AAD30" t="s">
        <v>6</v>
      </c>
      <c r="AAE30" t="s">
        <v>6</v>
      </c>
      <c r="AAF30" t="s">
        <v>6</v>
      </c>
      <c r="AAG30" t="s">
        <v>6</v>
      </c>
      <c r="AAH30" t="s">
        <v>6</v>
      </c>
      <c r="AAI30" t="s">
        <v>6</v>
      </c>
      <c r="AAJ30" t="s">
        <v>6</v>
      </c>
      <c r="AAK30" t="s">
        <v>6</v>
      </c>
      <c r="AAL30" t="s">
        <v>6</v>
      </c>
      <c r="AAM30" t="s">
        <v>6</v>
      </c>
      <c r="AAN30" t="s">
        <v>6</v>
      </c>
      <c r="AAO30" t="s">
        <v>6</v>
      </c>
      <c r="AAP30" t="s">
        <v>6</v>
      </c>
    </row>
    <row r="31" spans="1:718" x14ac:dyDescent="0.3">
      <c r="A31" t="s">
        <v>8</v>
      </c>
      <c r="B31" t="s">
        <v>6</v>
      </c>
      <c r="C31" t="s">
        <v>6</v>
      </c>
      <c r="D31" t="s">
        <v>6</v>
      </c>
      <c r="E31" t="s">
        <v>6</v>
      </c>
      <c r="F31" t="s">
        <v>6</v>
      </c>
      <c r="G31" t="s">
        <v>6</v>
      </c>
      <c r="H31" t="s">
        <v>6</v>
      </c>
      <c r="I31" t="s">
        <v>6</v>
      </c>
      <c r="J31" t="s">
        <v>6</v>
      </c>
      <c r="K31" t="s">
        <v>6</v>
      </c>
      <c r="L31" t="s">
        <v>6</v>
      </c>
      <c r="M31" t="s">
        <v>6</v>
      </c>
      <c r="N31" t="s">
        <v>6</v>
      </c>
      <c r="O31" t="s">
        <v>6</v>
      </c>
      <c r="P31" t="s">
        <v>6</v>
      </c>
      <c r="Q31" t="s">
        <v>6</v>
      </c>
      <c r="R31" t="s">
        <v>6</v>
      </c>
      <c r="S31" t="s">
        <v>6</v>
      </c>
      <c r="T31" t="s">
        <v>6</v>
      </c>
      <c r="U31" t="s">
        <v>6</v>
      </c>
      <c r="V31" t="s">
        <v>6</v>
      </c>
      <c r="W31" t="s">
        <v>6</v>
      </c>
      <c r="X31" t="s">
        <v>6</v>
      </c>
      <c r="Y31" t="s">
        <v>6</v>
      </c>
      <c r="Z31" t="s">
        <v>6</v>
      </c>
      <c r="AA31" t="s">
        <v>6</v>
      </c>
      <c r="AB31" t="s">
        <v>6</v>
      </c>
      <c r="AC31" t="s">
        <v>6</v>
      </c>
      <c r="AD31" t="s">
        <v>6</v>
      </c>
      <c r="AE31" t="s">
        <v>6</v>
      </c>
      <c r="AF31" t="s">
        <v>6</v>
      </c>
      <c r="AG31" t="s">
        <v>6</v>
      </c>
      <c r="AH31" t="s">
        <v>6</v>
      </c>
      <c r="AI31" t="s">
        <v>6</v>
      </c>
      <c r="AJ31" t="s">
        <v>6</v>
      </c>
      <c r="AK31" t="s">
        <v>6</v>
      </c>
      <c r="AL31" t="s">
        <v>6</v>
      </c>
      <c r="AM31" t="s">
        <v>6</v>
      </c>
      <c r="AN31" t="s">
        <v>6</v>
      </c>
      <c r="AO31" t="s">
        <v>6</v>
      </c>
      <c r="AP31" t="s">
        <v>6</v>
      </c>
      <c r="AQ31" t="s">
        <v>6</v>
      </c>
      <c r="AR31" t="s">
        <v>6</v>
      </c>
      <c r="AS31" t="s">
        <v>6</v>
      </c>
      <c r="AT31" t="s">
        <v>6</v>
      </c>
      <c r="AU31" t="s">
        <v>6</v>
      </c>
      <c r="AV31" t="s">
        <v>6</v>
      </c>
      <c r="AW31" t="s">
        <v>6</v>
      </c>
      <c r="AX31" t="s">
        <v>6</v>
      </c>
      <c r="AY31" t="s">
        <v>6</v>
      </c>
      <c r="AZ31" t="s">
        <v>6</v>
      </c>
      <c r="BA31" t="s">
        <v>6</v>
      </c>
      <c r="BB31" t="s">
        <v>6</v>
      </c>
      <c r="BC31" t="s">
        <v>6</v>
      </c>
      <c r="BD31" t="s">
        <v>6</v>
      </c>
      <c r="BE31" t="s">
        <v>6</v>
      </c>
      <c r="BF31" t="s">
        <v>6</v>
      </c>
      <c r="BG31" t="s">
        <v>6</v>
      </c>
      <c r="BH31" t="s">
        <v>6</v>
      </c>
      <c r="BI31" t="s">
        <v>6</v>
      </c>
      <c r="BJ31" t="s">
        <v>6</v>
      </c>
      <c r="BK31" t="s">
        <v>6</v>
      </c>
      <c r="BL31" t="s">
        <v>6</v>
      </c>
      <c r="BM31" t="s">
        <v>6</v>
      </c>
      <c r="BN31" t="s">
        <v>6</v>
      </c>
      <c r="BO31" t="s">
        <v>6</v>
      </c>
      <c r="BP31" t="s">
        <v>6</v>
      </c>
      <c r="BQ31" t="s">
        <v>6</v>
      </c>
      <c r="BR31" t="s">
        <v>6</v>
      </c>
      <c r="BS31" t="s">
        <v>6</v>
      </c>
      <c r="BT31" t="s">
        <v>6</v>
      </c>
      <c r="BU31" t="s">
        <v>6</v>
      </c>
      <c r="BV31" t="s">
        <v>6</v>
      </c>
      <c r="BW31" t="s">
        <v>6</v>
      </c>
      <c r="BX31" t="s">
        <v>6</v>
      </c>
      <c r="BY31" t="s">
        <v>6</v>
      </c>
      <c r="BZ31" t="s">
        <v>6</v>
      </c>
      <c r="CA31" t="s">
        <v>6</v>
      </c>
      <c r="CB31" t="s">
        <v>6</v>
      </c>
      <c r="CC31" t="s">
        <v>6</v>
      </c>
      <c r="CD31" t="s">
        <v>6</v>
      </c>
      <c r="CE31" t="s">
        <v>6</v>
      </c>
      <c r="CF31" t="s">
        <v>6</v>
      </c>
      <c r="CG31" t="s">
        <v>6</v>
      </c>
      <c r="CH31" t="s">
        <v>6</v>
      </c>
      <c r="CI31" t="s">
        <v>6</v>
      </c>
      <c r="CJ31" t="s">
        <v>6</v>
      </c>
      <c r="CK31" t="s">
        <v>6</v>
      </c>
      <c r="CL31" t="s">
        <v>6</v>
      </c>
      <c r="CM31" t="s">
        <v>6</v>
      </c>
      <c r="CN31" t="s">
        <v>6</v>
      </c>
      <c r="CO31" t="s">
        <v>6</v>
      </c>
      <c r="CP31" t="s">
        <v>6</v>
      </c>
      <c r="CQ31" t="s">
        <v>6</v>
      </c>
      <c r="CR31" t="s">
        <v>6</v>
      </c>
      <c r="CS31" t="s">
        <v>6</v>
      </c>
      <c r="CT31" t="s">
        <v>6</v>
      </c>
      <c r="CU31" t="s">
        <v>6</v>
      </c>
      <c r="CV31" t="s">
        <v>6</v>
      </c>
      <c r="CW31" t="s">
        <v>6</v>
      </c>
      <c r="CX31" t="s">
        <v>6</v>
      </c>
      <c r="CY31" t="s">
        <v>6</v>
      </c>
      <c r="CZ31" t="s">
        <v>6</v>
      </c>
      <c r="DA31" t="s">
        <v>6</v>
      </c>
      <c r="DB31" t="s">
        <v>6</v>
      </c>
      <c r="DC31" t="s">
        <v>6</v>
      </c>
      <c r="DD31" t="s">
        <v>6</v>
      </c>
      <c r="DE31" t="s">
        <v>6</v>
      </c>
      <c r="DF31" t="s">
        <v>6</v>
      </c>
      <c r="DG31" t="s">
        <v>6</v>
      </c>
      <c r="DH31" t="s">
        <v>6</v>
      </c>
      <c r="DI31" t="s">
        <v>6</v>
      </c>
      <c r="DJ31" t="s">
        <v>6</v>
      </c>
      <c r="DK31" t="s">
        <v>6</v>
      </c>
      <c r="DL31" t="s">
        <v>6</v>
      </c>
      <c r="DM31" t="s">
        <v>6</v>
      </c>
      <c r="DN31" t="s">
        <v>6</v>
      </c>
      <c r="DO31" t="s">
        <v>6</v>
      </c>
      <c r="DP31" t="s">
        <v>6</v>
      </c>
      <c r="DQ31" t="s">
        <v>6</v>
      </c>
      <c r="DR31" t="s">
        <v>6</v>
      </c>
      <c r="DS31" t="s">
        <v>6</v>
      </c>
      <c r="DT31" t="s">
        <v>6</v>
      </c>
      <c r="DU31" t="s">
        <v>6</v>
      </c>
      <c r="DV31" t="s">
        <v>6</v>
      </c>
      <c r="DW31" t="s">
        <v>6</v>
      </c>
      <c r="DX31" t="s">
        <v>6</v>
      </c>
      <c r="DY31" t="s">
        <v>6</v>
      </c>
      <c r="DZ31" t="s">
        <v>6</v>
      </c>
      <c r="EA31" t="s">
        <v>6</v>
      </c>
      <c r="EB31" t="s">
        <v>6</v>
      </c>
      <c r="EC31" t="s">
        <v>6</v>
      </c>
      <c r="ED31" t="s">
        <v>6</v>
      </c>
      <c r="EE31" t="s">
        <v>6</v>
      </c>
      <c r="EF31" t="s">
        <v>6</v>
      </c>
      <c r="EG31" t="s">
        <v>6</v>
      </c>
      <c r="EH31" t="s">
        <v>6</v>
      </c>
      <c r="EI31" t="s">
        <v>6</v>
      </c>
      <c r="EJ31" t="s">
        <v>6</v>
      </c>
      <c r="EK31" t="s">
        <v>6</v>
      </c>
      <c r="EL31" t="s">
        <v>6</v>
      </c>
      <c r="EM31" t="s">
        <v>6</v>
      </c>
      <c r="EN31" t="s">
        <v>6</v>
      </c>
      <c r="EO31" t="s">
        <v>6</v>
      </c>
      <c r="EP31" t="s">
        <v>6</v>
      </c>
      <c r="EQ31" t="s">
        <v>6</v>
      </c>
      <c r="ER31" t="s">
        <v>6</v>
      </c>
      <c r="ES31" t="s">
        <v>6</v>
      </c>
      <c r="ET31" t="s">
        <v>6</v>
      </c>
      <c r="EU31" t="s">
        <v>6</v>
      </c>
      <c r="EV31" t="s">
        <v>6</v>
      </c>
      <c r="EW31" t="s">
        <v>6</v>
      </c>
      <c r="EX31" t="s">
        <v>6</v>
      </c>
      <c r="EY31" t="s">
        <v>6</v>
      </c>
      <c r="EZ31" t="s">
        <v>6</v>
      </c>
      <c r="FA31" t="s">
        <v>6</v>
      </c>
      <c r="FB31" t="s">
        <v>6</v>
      </c>
      <c r="FC31" t="s">
        <v>6</v>
      </c>
      <c r="FD31" t="s">
        <v>6</v>
      </c>
      <c r="FE31" t="s">
        <v>6</v>
      </c>
      <c r="FF31" t="s">
        <v>6</v>
      </c>
      <c r="FG31" t="s">
        <v>6</v>
      </c>
      <c r="FH31" t="s">
        <v>6</v>
      </c>
      <c r="FI31" t="s">
        <v>6</v>
      </c>
      <c r="FJ31" t="s">
        <v>6</v>
      </c>
      <c r="FK31" t="s">
        <v>6</v>
      </c>
      <c r="FL31" t="s">
        <v>6</v>
      </c>
      <c r="FM31" t="s">
        <v>6</v>
      </c>
      <c r="FN31" t="s">
        <v>6</v>
      </c>
      <c r="FO31" t="s">
        <v>6</v>
      </c>
      <c r="FP31" t="s">
        <v>6</v>
      </c>
      <c r="FQ31" t="s">
        <v>6</v>
      </c>
      <c r="FR31" t="s">
        <v>6</v>
      </c>
      <c r="FS31" t="s">
        <v>6</v>
      </c>
      <c r="FT31" t="s">
        <v>6</v>
      </c>
      <c r="FU31" t="s">
        <v>6</v>
      </c>
      <c r="FV31" t="s">
        <v>6</v>
      </c>
      <c r="FW31" t="s">
        <v>6</v>
      </c>
      <c r="FX31" t="s">
        <v>6</v>
      </c>
      <c r="FY31" t="s">
        <v>6</v>
      </c>
      <c r="FZ31" t="s">
        <v>6</v>
      </c>
      <c r="GA31" t="s">
        <v>6</v>
      </c>
      <c r="GB31" t="s">
        <v>6</v>
      </c>
      <c r="GC31" t="s">
        <v>6</v>
      </c>
      <c r="GD31" t="s">
        <v>6</v>
      </c>
      <c r="GE31" t="s">
        <v>6</v>
      </c>
      <c r="GF31" t="s">
        <v>6</v>
      </c>
      <c r="GG31" t="s">
        <v>6</v>
      </c>
      <c r="GH31" t="s">
        <v>6</v>
      </c>
      <c r="GI31" t="s">
        <v>6</v>
      </c>
      <c r="GJ31" t="s">
        <v>6</v>
      </c>
      <c r="GK31" t="s">
        <v>6</v>
      </c>
      <c r="GL31" t="s">
        <v>6</v>
      </c>
      <c r="GM31" t="s">
        <v>6</v>
      </c>
      <c r="GN31" t="s">
        <v>6</v>
      </c>
      <c r="GO31" t="s">
        <v>6</v>
      </c>
      <c r="GP31" t="s">
        <v>6</v>
      </c>
      <c r="GQ31" t="s">
        <v>6</v>
      </c>
      <c r="GR31" t="s">
        <v>6</v>
      </c>
      <c r="GS31" t="s">
        <v>6</v>
      </c>
      <c r="GT31" t="s">
        <v>6</v>
      </c>
      <c r="GU31" t="s">
        <v>6</v>
      </c>
      <c r="GV31" t="s">
        <v>6</v>
      </c>
      <c r="GW31" t="s">
        <v>6</v>
      </c>
      <c r="GX31" t="s">
        <v>6</v>
      </c>
      <c r="GY31" t="s">
        <v>6</v>
      </c>
      <c r="GZ31" t="s">
        <v>6</v>
      </c>
      <c r="HA31" t="s">
        <v>6</v>
      </c>
      <c r="HB31" t="s">
        <v>6</v>
      </c>
      <c r="HC31" t="s">
        <v>6</v>
      </c>
      <c r="HD31" t="s">
        <v>6</v>
      </c>
      <c r="HE31" t="s">
        <v>6</v>
      </c>
      <c r="HF31" t="s">
        <v>6</v>
      </c>
      <c r="HG31" t="s">
        <v>6</v>
      </c>
      <c r="HH31" t="s">
        <v>6</v>
      </c>
      <c r="HI31" t="s">
        <v>6</v>
      </c>
      <c r="HJ31" t="s">
        <v>6</v>
      </c>
      <c r="HK31" t="s">
        <v>6</v>
      </c>
      <c r="HL31" t="s">
        <v>6</v>
      </c>
      <c r="HM31" t="s">
        <v>6</v>
      </c>
      <c r="HN31" t="s">
        <v>6</v>
      </c>
      <c r="HO31" t="s">
        <v>6</v>
      </c>
      <c r="HP31" t="s">
        <v>6</v>
      </c>
      <c r="HQ31" t="s">
        <v>6</v>
      </c>
      <c r="HR31" t="s">
        <v>6</v>
      </c>
      <c r="HS31" t="s">
        <v>6</v>
      </c>
      <c r="HT31" t="s">
        <v>6</v>
      </c>
      <c r="HU31" t="s">
        <v>6</v>
      </c>
      <c r="HV31" t="s">
        <v>6</v>
      </c>
      <c r="HW31" t="s">
        <v>6</v>
      </c>
      <c r="HX31" t="s">
        <v>6</v>
      </c>
      <c r="HY31" t="s">
        <v>6</v>
      </c>
      <c r="HZ31" t="s">
        <v>6</v>
      </c>
      <c r="IA31" t="s">
        <v>6</v>
      </c>
      <c r="IB31" t="s">
        <v>6</v>
      </c>
      <c r="IC31" t="s">
        <v>6</v>
      </c>
      <c r="ID31" t="s">
        <v>6</v>
      </c>
      <c r="IE31" t="s">
        <v>6</v>
      </c>
      <c r="IF31" t="s">
        <v>6</v>
      </c>
      <c r="IG31" t="s">
        <v>6</v>
      </c>
      <c r="IH31" t="s">
        <v>6</v>
      </c>
      <c r="II31" t="s">
        <v>6</v>
      </c>
      <c r="IJ31" t="s">
        <v>6</v>
      </c>
      <c r="IK31" t="s">
        <v>6</v>
      </c>
      <c r="IL31" t="s">
        <v>6</v>
      </c>
      <c r="IM31" t="s">
        <v>6</v>
      </c>
      <c r="IN31" t="s">
        <v>6</v>
      </c>
      <c r="IO31" t="s">
        <v>6</v>
      </c>
      <c r="IP31" t="s">
        <v>6</v>
      </c>
      <c r="IQ31" t="s">
        <v>6</v>
      </c>
      <c r="IR31" t="s">
        <v>6</v>
      </c>
      <c r="IS31" t="s">
        <v>6</v>
      </c>
      <c r="IT31" t="s">
        <v>6</v>
      </c>
      <c r="IU31" t="s">
        <v>6</v>
      </c>
      <c r="IV31" t="s">
        <v>6</v>
      </c>
      <c r="IW31" t="s">
        <v>6</v>
      </c>
      <c r="IX31" t="s">
        <v>6</v>
      </c>
      <c r="IY31" t="s">
        <v>6</v>
      </c>
      <c r="IZ31" t="s">
        <v>6</v>
      </c>
      <c r="JA31" t="s">
        <v>6</v>
      </c>
      <c r="JB31" t="s">
        <v>6</v>
      </c>
      <c r="JC31" t="s">
        <v>6</v>
      </c>
      <c r="JD31" t="s">
        <v>6</v>
      </c>
      <c r="JE31" t="s">
        <v>6</v>
      </c>
      <c r="JF31" t="s">
        <v>6</v>
      </c>
      <c r="JG31" t="s">
        <v>6</v>
      </c>
      <c r="JH31" t="s">
        <v>6</v>
      </c>
      <c r="JI31" t="s">
        <v>6</v>
      </c>
      <c r="JJ31" t="s">
        <v>6</v>
      </c>
      <c r="JK31" t="s">
        <v>6</v>
      </c>
      <c r="JL31" t="s">
        <v>6</v>
      </c>
      <c r="JM31" t="s">
        <v>6</v>
      </c>
      <c r="JN31" t="s">
        <v>6</v>
      </c>
      <c r="JO31" t="s">
        <v>6</v>
      </c>
      <c r="JP31" t="s">
        <v>6</v>
      </c>
      <c r="JQ31" t="s">
        <v>6</v>
      </c>
      <c r="JR31" t="s">
        <v>6</v>
      </c>
      <c r="JS31" t="s">
        <v>6</v>
      </c>
      <c r="JT31" t="s">
        <v>6</v>
      </c>
      <c r="JU31" t="s">
        <v>6</v>
      </c>
      <c r="JV31" t="s">
        <v>6</v>
      </c>
      <c r="JW31" t="s">
        <v>6</v>
      </c>
      <c r="JX31" t="s">
        <v>6</v>
      </c>
      <c r="JY31" t="s">
        <v>6</v>
      </c>
      <c r="JZ31" t="s">
        <v>6</v>
      </c>
      <c r="KA31" t="s">
        <v>6</v>
      </c>
      <c r="KB31" t="s">
        <v>6</v>
      </c>
      <c r="KC31" t="s">
        <v>6</v>
      </c>
      <c r="KD31" t="s">
        <v>6</v>
      </c>
      <c r="KE31" t="s">
        <v>6</v>
      </c>
      <c r="KF31" t="s">
        <v>6</v>
      </c>
      <c r="KG31" t="s">
        <v>6</v>
      </c>
      <c r="KH31" t="s">
        <v>6</v>
      </c>
      <c r="KI31" t="s">
        <v>6</v>
      </c>
      <c r="KJ31" t="s">
        <v>6</v>
      </c>
      <c r="KK31" t="s">
        <v>6</v>
      </c>
      <c r="KL31" t="s">
        <v>6</v>
      </c>
      <c r="KM31" t="s">
        <v>6</v>
      </c>
      <c r="KN31" t="s">
        <v>6</v>
      </c>
      <c r="KO31" t="s">
        <v>6</v>
      </c>
      <c r="KP31" t="s">
        <v>6</v>
      </c>
      <c r="KQ31" t="s">
        <v>6</v>
      </c>
      <c r="KR31" t="s">
        <v>6</v>
      </c>
      <c r="KS31" t="s">
        <v>6</v>
      </c>
      <c r="KT31" t="s">
        <v>6</v>
      </c>
      <c r="KU31" t="s">
        <v>6</v>
      </c>
      <c r="KV31" t="s">
        <v>6</v>
      </c>
      <c r="KW31" t="s">
        <v>6</v>
      </c>
      <c r="KX31" t="s">
        <v>6</v>
      </c>
      <c r="KY31" t="s">
        <v>6</v>
      </c>
      <c r="KZ31" t="s">
        <v>6</v>
      </c>
      <c r="LA31" t="s">
        <v>6</v>
      </c>
      <c r="LB31" t="s">
        <v>6</v>
      </c>
      <c r="LC31" t="s">
        <v>6</v>
      </c>
      <c r="LD31" t="s">
        <v>6</v>
      </c>
      <c r="LE31" t="s">
        <v>6</v>
      </c>
      <c r="LF31" t="s">
        <v>6</v>
      </c>
      <c r="LG31" t="s">
        <v>6</v>
      </c>
      <c r="LH31" t="s">
        <v>6</v>
      </c>
      <c r="LI31" t="s">
        <v>6</v>
      </c>
      <c r="LJ31" t="s">
        <v>6</v>
      </c>
      <c r="LK31" t="s">
        <v>6</v>
      </c>
      <c r="LL31" t="s">
        <v>6</v>
      </c>
      <c r="LM31" t="s">
        <v>6</v>
      </c>
      <c r="LN31" t="s">
        <v>6</v>
      </c>
      <c r="LO31" t="s">
        <v>6</v>
      </c>
      <c r="LP31" t="s">
        <v>6</v>
      </c>
      <c r="LQ31" t="s">
        <v>6</v>
      </c>
      <c r="LR31" t="s">
        <v>6</v>
      </c>
      <c r="LS31" t="s">
        <v>6</v>
      </c>
      <c r="LT31" t="s">
        <v>6</v>
      </c>
      <c r="LU31" t="s">
        <v>6</v>
      </c>
      <c r="LV31" t="s">
        <v>6</v>
      </c>
      <c r="LW31" t="s">
        <v>6</v>
      </c>
      <c r="LX31" t="s">
        <v>6</v>
      </c>
      <c r="LY31" t="s">
        <v>6</v>
      </c>
      <c r="LZ31" t="s">
        <v>6</v>
      </c>
      <c r="MA31" t="s">
        <v>6</v>
      </c>
      <c r="MB31" t="s">
        <v>6</v>
      </c>
      <c r="MC31" t="s">
        <v>6</v>
      </c>
      <c r="MD31" t="s">
        <v>6</v>
      </c>
      <c r="ME31" t="s">
        <v>6</v>
      </c>
      <c r="MF31" t="s">
        <v>6</v>
      </c>
      <c r="MG31" t="s">
        <v>6</v>
      </c>
      <c r="MH31" t="s">
        <v>6</v>
      </c>
      <c r="MI31" t="s">
        <v>6</v>
      </c>
      <c r="MJ31" t="s">
        <v>6</v>
      </c>
      <c r="MK31" t="s">
        <v>6</v>
      </c>
      <c r="ML31" t="s">
        <v>6</v>
      </c>
      <c r="MM31" t="s">
        <v>6</v>
      </c>
      <c r="MN31" t="s">
        <v>6</v>
      </c>
      <c r="MO31" t="s">
        <v>6</v>
      </c>
      <c r="MP31" t="s">
        <v>6</v>
      </c>
      <c r="MQ31" t="s">
        <v>6</v>
      </c>
      <c r="MR31" t="s">
        <v>6</v>
      </c>
      <c r="MS31" t="s">
        <v>6</v>
      </c>
      <c r="MT31" t="s">
        <v>6</v>
      </c>
      <c r="MU31" t="s">
        <v>6</v>
      </c>
      <c r="MV31" t="s">
        <v>6</v>
      </c>
      <c r="MW31" t="s">
        <v>6</v>
      </c>
      <c r="MX31" t="s">
        <v>6</v>
      </c>
      <c r="MY31" t="s">
        <v>6</v>
      </c>
      <c r="MZ31" t="s">
        <v>6</v>
      </c>
      <c r="NA31" t="s">
        <v>6</v>
      </c>
      <c r="NB31" t="s">
        <v>6</v>
      </c>
      <c r="NC31" t="s">
        <v>6</v>
      </c>
      <c r="ND31" t="s">
        <v>6</v>
      </c>
      <c r="NE31" t="s">
        <v>6</v>
      </c>
      <c r="NF31" t="s">
        <v>6</v>
      </c>
      <c r="NG31" t="s">
        <v>6</v>
      </c>
      <c r="NH31" t="s">
        <v>6</v>
      </c>
      <c r="NI31" t="s">
        <v>6</v>
      </c>
      <c r="NJ31" t="s">
        <v>6</v>
      </c>
      <c r="NK31" t="s">
        <v>6</v>
      </c>
      <c r="NL31" t="s">
        <v>6</v>
      </c>
      <c r="NM31" t="s">
        <v>6</v>
      </c>
      <c r="NN31" t="s">
        <v>6</v>
      </c>
      <c r="NO31" t="s">
        <v>6</v>
      </c>
      <c r="NP31" t="s">
        <v>6</v>
      </c>
      <c r="NQ31" t="s">
        <v>6</v>
      </c>
      <c r="NR31" t="s">
        <v>6</v>
      </c>
      <c r="NS31" t="s">
        <v>6</v>
      </c>
      <c r="NT31" t="s">
        <v>6</v>
      </c>
      <c r="NU31" t="s">
        <v>6</v>
      </c>
      <c r="NV31" t="s">
        <v>6</v>
      </c>
      <c r="NW31" t="s">
        <v>6</v>
      </c>
      <c r="NX31" t="s">
        <v>6</v>
      </c>
      <c r="NY31" t="s">
        <v>6</v>
      </c>
      <c r="NZ31" t="s">
        <v>6</v>
      </c>
      <c r="OA31" t="s">
        <v>6</v>
      </c>
      <c r="OB31" t="s">
        <v>6</v>
      </c>
      <c r="OC31" t="s">
        <v>6</v>
      </c>
      <c r="OD31" t="s">
        <v>6</v>
      </c>
      <c r="OE31" t="s">
        <v>6</v>
      </c>
      <c r="OF31" t="s">
        <v>6</v>
      </c>
      <c r="OG31" t="s">
        <v>6</v>
      </c>
      <c r="OH31" t="s">
        <v>6</v>
      </c>
      <c r="OI31" t="s">
        <v>6</v>
      </c>
      <c r="OJ31" t="s">
        <v>6</v>
      </c>
      <c r="OK31" t="s">
        <v>6</v>
      </c>
      <c r="OL31" t="s">
        <v>6</v>
      </c>
      <c r="OM31" t="s">
        <v>6</v>
      </c>
      <c r="ON31" t="s">
        <v>6</v>
      </c>
      <c r="OO31" t="s">
        <v>6</v>
      </c>
      <c r="OP31" t="s">
        <v>6</v>
      </c>
      <c r="OQ31" t="s">
        <v>6</v>
      </c>
      <c r="OR31" t="s">
        <v>6</v>
      </c>
      <c r="OS31" t="s">
        <v>6</v>
      </c>
      <c r="OT31" t="s">
        <v>6</v>
      </c>
      <c r="OU31" t="s">
        <v>6</v>
      </c>
      <c r="OV31" t="s">
        <v>6</v>
      </c>
      <c r="OW31" t="s">
        <v>6</v>
      </c>
      <c r="OX31" t="s">
        <v>6</v>
      </c>
      <c r="OY31" t="s">
        <v>6</v>
      </c>
      <c r="OZ31" t="s">
        <v>6</v>
      </c>
      <c r="PA31" t="s">
        <v>6</v>
      </c>
      <c r="PB31" t="s">
        <v>6</v>
      </c>
      <c r="PC31" t="s">
        <v>6</v>
      </c>
      <c r="PD31" t="s">
        <v>6</v>
      </c>
      <c r="PE31" t="s">
        <v>6</v>
      </c>
      <c r="PF31" t="s">
        <v>6</v>
      </c>
      <c r="PG31" t="s">
        <v>6</v>
      </c>
      <c r="PH31" t="s">
        <v>6</v>
      </c>
      <c r="PI31" t="s">
        <v>6</v>
      </c>
      <c r="PJ31" t="s">
        <v>6</v>
      </c>
      <c r="PK31" t="s">
        <v>6</v>
      </c>
      <c r="PL31" t="s">
        <v>6</v>
      </c>
      <c r="PM31" t="s">
        <v>6</v>
      </c>
      <c r="PN31" t="s">
        <v>6</v>
      </c>
      <c r="PO31" t="s">
        <v>6</v>
      </c>
      <c r="PP31" t="s">
        <v>6</v>
      </c>
      <c r="PQ31" t="s">
        <v>6</v>
      </c>
      <c r="PR31" t="s">
        <v>6</v>
      </c>
      <c r="PS31" t="s">
        <v>6</v>
      </c>
      <c r="PT31" t="s">
        <v>6</v>
      </c>
      <c r="PU31" t="s">
        <v>6</v>
      </c>
      <c r="PV31" t="s">
        <v>6</v>
      </c>
      <c r="PW31" t="s">
        <v>6</v>
      </c>
      <c r="PX31" t="s">
        <v>6</v>
      </c>
      <c r="PY31" t="s">
        <v>6</v>
      </c>
      <c r="PZ31" t="s">
        <v>6</v>
      </c>
      <c r="QA31" t="s">
        <v>6</v>
      </c>
      <c r="QB31" t="s">
        <v>6</v>
      </c>
      <c r="QC31" t="s">
        <v>6</v>
      </c>
      <c r="QD31" t="s">
        <v>6</v>
      </c>
      <c r="QE31" t="s">
        <v>6</v>
      </c>
      <c r="QF31" t="s">
        <v>6</v>
      </c>
      <c r="QG31" t="s">
        <v>6</v>
      </c>
      <c r="QH31" t="s">
        <v>6</v>
      </c>
      <c r="QI31" t="s">
        <v>6</v>
      </c>
      <c r="QJ31" t="s">
        <v>6</v>
      </c>
      <c r="QK31" t="s">
        <v>6</v>
      </c>
      <c r="QL31" t="s">
        <v>6</v>
      </c>
      <c r="QM31" t="s">
        <v>6</v>
      </c>
      <c r="QN31" t="s">
        <v>6</v>
      </c>
      <c r="QO31" t="s">
        <v>6</v>
      </c>
      <c r="QP31" t="s">
        <v>6</v>
      </c>
      <c r="QQ31" t="s">
        <v>6</v>
      </c>
      <c r="QR31" t="s">
        <v>6</v>
      </c>
      <c r="QS31" t="s">
        <v>6</v>
      </c>
      <c r="QT31" t="s">
        <v>6</v>
      </c>
      <c r="QU31" t="s">
        <v>6</v>
      </c>
      <c r="QV31" t="s">
        <v>6</v>
      </c>
      <c r="QW31" t="s">
        <v>6</v>
      </c>
      <c r="QX31" t="s">
        <v>6</v>
      </c>
      <c r="QY31" t="s">
        <v>6</v>
      </c>
      <c r="QZ31" t="s">
        <v>6</v>
      </c>
      <c r="RA31" t="s">
        <v>6</v>
      </c>
      <c r="RB31" t="s">
        <v>6</v>
      </c>
      <c r="RC31" t="s">
        <v>6</v>
      </c>
      <c r="RD31" t="s">
        <v>6</v>
      </c>
      <c r="RE31" t="s">
        <v>6</v>
      </c>
      <c r="RF31" t="s">
        <v>6</v>
      </c>
      <c r="RG31" t="s">
        <v>6</v>
      </c>
      <c r="RH31" t="s">
        <v>6</v>
      </c>
      <c r="RI31" t="s">
        <v>6</v>
      </c>
      <c r="RJ31" t="s">
        <v>6</v>
      </c>
      <c r="RK31" t="s">
        <v>6</v>
      </c>
      <c r="RL31" t="s">
        <v>6</v>
      </c>
      <c r="RM31" t="s">
        <v>6</v>
      </c>
      <c r="RN31" t="s">
        <v>6</v>
      </c>
      <c r="RO31" t="s">
        <v>6</v>
      </c>
      <c r="RP31" t="s">
        <v>6</v>
      </c>
      <c r="RQ31" t="s">
        <v>6</v>
      </c>
      <c r="RR31" t="s">
        <v>6</v>
      </c>
      <c r="RS31" t="s">
        <v>6</v>
      </c>
      <c r="RT31" t="s">
        <v>6</v>
      </c>
      <c r="RU31" t="s">
        <v>6</v>
      </c>
      <c r="RV31" t="s">
        <v>6</v>
      </c>
      <c r="RW31" t="s">
        <v>6</v>
      </c>
      <c r="RX31" t="s">
        <v>6</v>
      </c>
      <c r="RY31" t="s">
        <v>6</v>
      </c>
      <c r="RZ31" t="s">
        <v>6</v>
      </c>
      <c r="SA31" t="s">
        <v>6</v>
      </c>
      <c r="SB31" t="s">
        <v>6</v>
      </c>
      <c r="SC31" t="s">
        <v>6</v>
      </c>
      <c r="SD31" t="s">
        <v>6</v>
      </c>
      <c r="SE31" t="s">
        <v>6</v>
      </c>
      <c r="SF31" t="s">
        <v>6</v>
      </c>
      <c r="SG31" t="s">
        <v>6</v>
      </c>
      <c r="SH31" t="s">
        <v>6</v>
      </c>
      <c r="SI31" t="s">
        <v>6</v>
      </c>
      <c r="SJ31" t="s">
        <v>6</v>
      </c>
      <c r="SK31" t="s">
        <v>6</v>
      </c>
      <c r="SL31" t="s">
        <v>6</v>
      </c>
      <c r="SM31" t="s">
        <v>6</v>
      </c>
      <c r="SN31" t="s">
        <v>6</v>
      </c>
      <c r="SO31" t="s">
        <v>6</v>
      </c>
      <c r="SP31" t="s">
        <v>6</v>
      </c>
      <c r="SQ31" t="s">
        <v>6</v>
      </c>
      <c r="SR31" t="s">
        <v>6</v>
      </c>
      <c r="SS31" t="s">
        <v>6</v>
      </c>
      <c r="ST31" t="s">
        <v>6</v>
      </c>
      <c r="SU31" t="s">
        <v>6</v>
      </c>
      <c r="SV31" t="s">
        <v>6</v>
      </c>
      <c r="SW31" t="s">
        <v>6</v>
      </c>
      <c r="SX31" t="s">
        <v>6</v>
      </c>
      <c r="SY31" t="s">
        <v>6</v>
      </c>
      <c r="SZ31" t="s">
        <v>6</v>
      </c>
      <c r="TA31" t="s">
        <v>6</v>
      </c>
      <c r="TB31" t="s">
        <v>6</v>
      </c>
      <c r="TC31" t="s">
        <v>6</v>
      </c>
      <c r="TD31" t="s">
        <v>6</v>
      </c>
      <c r="TE31" t="s">
        <v>6</v>
      </c>
      <c r="TF31" t="s">
        <v>6</v>
      </c>
      <c r="TG31" t="s">
        <v>6</v>
      </c>
      <c r="TH31" t="s">
        <v>6</v>
      </c>
      <c r="TI31" t="s">
        <v>6</v>
      </c>
      <c r="TJ31" t="s">
        <v>6</v>
      </c>
      <c r="TK31" t="s">
        <v>6</v>
      </c>
      <c r="TL31" t="s">
        <v>6</v>
      </c>
      <c r="TM31" t="s">
        <v>6</v>
      </c>
      <c r="TN31" t="s">
        <v>6</v>
      </c>
      <c r="TO31" t="s">
        <v>6</v>
      </c>
      <c r="TP31" t="s">
        <v>6</v>
      </c>
      <c r="TQ31" t="s">
        <v>6</v>
      </c>
      <c r="TR31" t="s">
        <v>6</v>
      </c>
      <c r="TS31" t="s">
        <v>6</v>
      </c>
      <c r="TT31" t="s">
        <v>6</v>
      </c>
      <c r="TU31" t="s">
        <v>6</v>
      </c>
      <c r="TV31" t="s">
        <v>6</v>
      </c>
      <c r="TW31" t="s">
        <v>6</v>
      </c>
      <c r="TX31" t="s">
        <v>6</v>
      </c>
      <c r="TY31" t="s">
        <v>6</v>
      </c>
      <c r="TZ31" t="s">
        <v>6</v>
      </c>
      <c r="UA31" t="s">
        <v>6</v>
      </c>
      <c r="UB31" t="s">
        <v>6</v>
      </c>
      <c r="UC31" t="s">
        <v>6</v>
      </c>
      <c r="UD31" t="s">
        <v>6</v>
      </c>
      <c r="UE31" t="s">
        <v>6</v>
      </c>
      <c r="UF31" t="s">
        <v>6</v>
      </c>
      <c r="UG31" t="s">
        <v>6</v>
      </c>
      <c r="UH31" t="s">
        <v>6</v>
      </c>
      <c r="UI31" t="s">
        <v>6</v>
      </c>
      <c r="UJ31" t="s">
        <v>6</v>
      </c>
      <c r="UK31" t="s">
        <v>6</v>
      </c>
      <c r="UL31" t="s">
        <v>6</v>
      </c>
      <c r="UM31" t="s">
        <v>6</v>
      </c>
      <c r="UN31" t="s">
        <v>6</v>
      </c>
      <c r="UO31" t="s">
        <v>6</v>
      </c>
      <c r="UP31" t="s">
        <v>6</v>
      </c>
      <c r="UQ31" t="s">
        <v>6</v>
      </c>
      <c r="UR31" t="s">
        <v>6</v>
      </c>
      <c r="US31" t="s">
        <v>6</v>
      </c>
      <c r="UT31" t="s">
        <v>6</v>
      </c>
      <c r="UU31" t="s">
        <v>6</v>
      </c>
      <c r="UV31" t="s">
        <v>6</v>
      </c>
      <c r="UW31" t="s">
        <v>6</v>
      </c>
      <c r="UX31" t="s">
        <v>6</v>
      </c>
      <c r="UY31" t="s">
        <v>6</v>
      </c>
      <c r="UZ31" t="s">
        <v>6</v>
      </c>
      <c r="VA31" t="s">
        <v>6</v>
      </c>
      <c r="VB31" t="s">
        <v>6</v>
      </c>
      <c r="VC31" t="s">
        <v>6</v>
      </c>
      <c r="VD31" t="s">
        <v>6</v>
      </c>
      <c r="VE31" t="s">
        <v>6</v>
      </c>
      <c r="VF31" t="s">
        <v>6</v>
      </c>
      <c r="VG31" t="s">
        <v>6</v>
      </c>
      <c r="VH31" t="s">
        <v>6</v>
      </c>
      <c r="VI31" t="s">
        <v>6</v>
      </c>
      <c r="VJ31" t="s">
        <v>6</v>
      </c>
      <c r="VK31" t="s">
        <v>6</v>
      </c>
      <c r="VL31" t="s">
        <v>6</v>
      </c>
      <c r="VM31" t="s">
        <v>6</v>
      </c>
      <c r="VN31" t="s">
        <v>6</v>
      </c>
      <c r="VO31" t="s">
        <v>6</v>
      </c>
      <c r="VP31" t="s">
        <v>6</v>
      </c>
      <c r="VQ31" t="s">
        <v>6</v>
      </c>
      <c r="VR31" t="s">
        <v>6</v>
      </c>
      <c r="VS31" t="s">
        <v>6</v>
      </c>
      <c r="VT31" t="s">
        <v>6</v>
      </c>
      <c r="VU31" t="s">
        <v>6</v>
      </c>
      <c r="VV31" t="s">
        <v>6</v>
      </c>
      <c r="VW31" t="s">
        <v>6</v>
      </c>
      <c r="VX31" t="s">
        <v>6</v>
      </c>
      <c r="VY31" t="s">
        <v>6</v>
      </c>
      <c r="VZ31" t="s">
        <v>6</v>
      </c>
      <c r="WA31" t="s">
        <v>6</v>
      </c>
      <c r="WB31" t="s">
        <v>6</v>
      </c>
      <c r="WC31" t="s">
        <v>6</v>
      </c>
      <c r="WD31" t="s">
        <v>6</v>
      </c>
      <c r="WE31" t="s">
        <v>6</v>
      </c>
      <c r="WF31" t="s">
        <v>6</v>
      </c>
      <c r="WG31" t="s">
        <v>6</v>
      </c>
      <c r="WH31" t="s">
        <v>6</v>
      </c>
      <c r="WI31" t="s">
        <v>6</v>
      </c>
      <c r="WJ31" t="s">
        <v>6</v>
      </c>
      <c r="WK31" t="s">
        <v>6</v>
      </c>
      <c r="WL31" t="s">
        <v>6</v>
      </c>
      <c r="WM31" t="s">
        <v>6</v>
      </c>
      <c r="WN31" t="s">
        <v>6</v>
      </c>
      <c r="WO31" t="s">
        <v>6</v>
      </c>
      <c r="WP31" t="s">
        <v>6</v>
      </c>
      <c r="WQ31" t="s">
        <v>6</v>
      </c>
      <c r="WR31" t="s">
        <v>6</v>
      </c>
      <c r="WS31" t="s">
        <v>6</v>
      </c>
      <c r="WT31" t="s">
        <v>6</v>
      </c>
      <c r="WU31" t="s">
        <v>6</v>
      </c>
      <c r="WV31" t="s">
        <v>6</v>
      </c>
      <c r="WW31" t="s">
        <v>6</v>
      </c>
      <c r="WX31" t="s">
        <v>6</v>
      </c>
      <c r="WY31" t="s">
        <v>6</v>
      </c>
      <c r="WZ31" t="s">
        <v>6</v>
      </c>
      <c r="XA31" t="s">
        <v>6</v>
      </c>
      <c r="XB31" t="s">
        <v>6</v>
      </c>
      <c r="XC31" t="s">
        <v>6</v>
      </c>
      <c r="XD31" t="s">
        <v>6</v>
      </c>
      <c r="XE31" t="s">
        <v>6</v>
      </c>
      <c r="XF31" t="s">
        <v>6</v>
      </c>
      <c r="XG31" t="s">
        <v>6</v>
      </c>
      <c r="XH31" t="s">
        <v>6</v>
      </c>
      <c r="XI31" t="s">
        <v>6</v>
      </c>
      <c r="XJ31" t="s">
        <v>6</v>
      </c>
      <c r="XK31" t="s">
        <v>6</v>
      </c>
      <c r="XL31" t="s">
        <v>6</v>
      </c>
      <c r="XM31" t="s">
        <v>6</v>
      </c>
      <c r="XN31" t="s">
        <v>6</v>
      </c>
      <c r="XO31" t="s">
        <v>6</v>
      </c>
      <c r="XP31" t="s">
        <v>6</v>
      </c>
      <c r="XQ31" t="s">
        <v>6</v>
      </c>
      <c r="XR31" t="s">
        <v>6</v>
      </c>
      <c r="XS31" t="s">
        <v>6</v>
      </c>
      <c r="XT31" t="s">
        <v>6</v>
      </c>
      <c r="XU31" t="s">
        <v>6</v>
      </c>
      <c r="XV31" t="s">
        <v>6</v>
      </c>
      <c r="XW31" t="s">
        <v>6</v>
      </c>
      <c r="XX31" t="s">
        <v>6</v>
      </c>
      <c r="XY31" t="s">
        <v>6</v>
      </c>
      <c r="XZ31" t="s">
        <v>6</v>
      </c>
      <c r="YA31" t="s">
        <v>6</v>
      </c>
      <c r="YB31" t="s">
        <v>6</v>
      </c>
      <c r="YC31" t="s">
        <v>6</v>
      </c>
      <c r="YD31" t="s">
        <v>6</v>
      </c>
      <c r="YE31" t="s">
        <v>6</v>
      </c>
      <c r="YF31" t="s">
        <v>6</v>
      </c>
      <c r="YG31" t="s">
        <v>6</v>
      </c>
      <c r="YH31" t="s">
        <v>6</v>
      </c>
      <c r="YI31" t="s">
        <v>6</v>
      </c>
      <c r="YJ31" t="s">
        <v>6</v>
      </c>
      <c r="YK31" t="s">
        <v>6</v>
      </c>
      <c r="YL31" t="s">
        <v>6</v>
      </c>
      <c r="YM31" t="s">
        <v>6</v>
      </c>
      <c r="YN31" t="s">
        <v>6</v>
      </c>
      <c r="YO31" t="s">
        <v>6</v>
      </c>
      <c r="YP31" t="s">
        <v>6</v>
      </c>
      <c r="YQ31" t="s">
        <v>6</v>
      </c>
      <c r="YR31" t="s">
        <v>6</v>
      </c>
      <c r="YS31" t="s">
        <v>6</v>
      </c>
      <c r="YT31" t="s">
        <v>6</v>
      </c>
      <c r="YU31" t="s">
        <v>6</v>
      </c>
      <c r="YV31" t="s">
        <v>6</v>
      </c>
      <c r="YW31" t="s">
        <v>6</v>
      </c>
      <c r="YX31" t="s">
        <v>6</v>
      </c>
      <c r="YY31" t="s">
        <v>6</v>
      </c>
      <c r="YZ31" t="s">
        <v>6</v>
      </c>
      <c r="ZA31" t="s">
        <v>6</v>
      </c>
      <c r="ZB31" t="s">
        <v>6</v>
      </c>
      <c r="ZC31" t="s">
        <v>6</v>
      </c>
      <c r="ZD31" t="s">
        <v>6</v>
      </c>
      <c r="ZE31" t="s">
        <v>6</v>
      </c>
      <c r="ZF31" t="s">
        <v>6</v>
      </c>
      <c r="ZG31" t="s">
        <v>6</v>
      </c>
      <c r="ZH31" t="s">
        <v>6</v>
      </c>
      <c r="ZI31" t="s">
        <v>6</v>
      </c>
      <c r="ZJ31" t="s">
        <v>6</v>
      </c>
      <c r="ZK31" t="s">
        <v>6</v>
      </c>
      <c r="ZL31" t="s">
        <v>6</v>
      </c>
      <c r="ZM31" t="s">
        <v>6</v>
      </c>
      <c r="ZN31" t="s">
        <v>6</v>
      </c>
      <c r="ZO31" t="s">
        <v>6</v>
      </c>
      <c r="ZP31" t="s">
        <v>6</v>
      </c>
      <c r="ZQ31" t="s">
        <v>6</v>
      </c>
      <c r="ZR31" t="s">
        <v>6</v>
      </c>
      <c r="ZS31" t="s">
        <v>6</v>
      </c>
      <c r="ZT31" t="s">
        <v>6</v>
      </c>
      <c r="ZU31" t="s">
        <v>6</v>
      </c>
      <c r="ZV31" t="s">
        <v>6</v>
      </c>
      <c r="ZW31" t="s">
        <v>6</v>
      </c>
      <c r="ZX31" t="s">
        <v>6</v>
      </c>
      <c r="ZY31" t="s">
        <v>6</v>
      </c>
      <c r="ZZ31" t="s">
        <v>6</v>
      </c>
      <c r="AAA31" t="s">
        <v>6</v>
      </c>
      <c r="AAB31" t="s">
        <v>6</v>
      </c>
      <c r="AAC31" t="s">
        <v>6</v>
      </c>
      <c r="AAD31" t="s">
        <v>6</v>
      </c>
      <c r="AAE31" t="s">
        <v>6</v>
      </c>
      <c r="AAF31" t="s">
        <v>6</v>
      </c>
      <c r="AAG31" t="s">
        <v>6</v>
      </c>
      <c r="AAH31" t="s">
        <v>6</v>
      </c>
      <c r="AAI31" t="s">
        <v>6</v>
      </c>
      <c r="AAJ31" t="s">
        <v>6</v>
      </c>
      <c r="AAK31" t="s">
        <v>6</v>
      </c>
      <c r="AAL31" t="s">
        <v>6</v>
      </c>
      <c r="AAM31" t="s">
        <v>6</v>
      </c>
      <c r="AAN31" t="s">
        <v>6</v>
      </c>
      <c r="AAO31" t="s">
        <v>6</v>
      </c>
      <c r="AAP31" t="s">
        <v>6</v>
      </c>
    </row>
    <row r="32" spans="1:718" x14ac:dyDescent="0.3">
      <c r="A32" t="s">
        <v>9</v>
      </c>
      <c r="B32" t="s">
        <v>6</v>
      </c>
      <c r="C32" t="s">
        <v>6</v>
      </c>
      <c r="D32" t="s">
        <v>6</v>
      </c>
      <c r="E32" t="s">
        <v>6</v>
      </c>
      <c r="F32" t="s">
        <v>6</v>
      </c>
      <c r="G32" t="s">
        <v>6</v>
      </c>
      <c r="H32" t="s">
        <v>6</v>
      </c>
      <c r="I32" t="s">
        <v>6</v>
      </c>
      <c r="J32" t="s">
        <v>6</v>
      </c>
      <c r="K32" t="s">
        <v>6</v>
      </c>
      <c r="L32" t="s">
        <v>6</v>
      </c>
      <c r="M32" t="s">
        <v>6</v>
      </c>
      <c r="N32" t="s">
        <v>6</v>
      </c>
      <c r="O32" t="s">
        <v>6</v>
      </c>
      <c r="P32" t="s">
        <v>6</v>
      </c>
      <c r="Q32" t="s">
        <v>6</v>
      </c>
      <c r="R32" t="s">
        <v>6</v>
      </c>
      <c r="S32" t="s">
        <v>6</v>
      </c>
      <c r="T32" t="s">
        <v>6</v>
      </c>
      <c r="U32" t="s">
        <v>6</v>
      </c>
      <c r="V32" t="s">
        <v>6</v>
      </c>
      <c r="W32" t="s">
        <v>6</v>
      </c>
      <c r="X32" t="s">
        <v>6</v>
      </c>
      <c r="Y32" t="s">
        <v>6</v>
      </c>
      <c r="Z32" t="s">
        <v>6</v>
      </c>
      <c r="AA32" t="s">
        <v>6</v>
      </c>
      <c r="AB32" t="s">
        <v>6</v>
      </c>
      <c r="AC32" t="s">
        <v>6</v>
      </c>
      <c r="AD32" t="s">
        <v>6</v>
      </c>
      <c r="AE32" t="s">
        <v>6</v>
      </c>
      <c r="AF32" t="s">
        <v>6</v>
      </c>
      <c r="AG32" t="s">
        <v>6</v>
      </c>
      <c r="AH32" t="s">
        <v>6</v>
      </c>
      <c r="AI32" t="s">
        <v>6</v>
      </c>
      <c r="AJ32" t="s">
        <v>6</v>
      </c>
      <c r="AK32" t="s">
        <v>6</v>
      </c>
      <c r="AL32" t="s">
        <v>6</v>
      </c>
      <c r="AM32" t="s">
        <v>6</v>
      </c>
      <c r="AN32" t="s">
        <v>6</v>
      </c>
      <c r="AO32" t="s">
        <v>6</v>
      </c>
      <c r="AP32" t="s">
        <v>6</v>
      </c>
      <c r="AQ32" t="s">
        <v>6</v>
      </c>
      <c r="AR32" t="s">
        <v>6</v>
      </c>
      <c r="AS32" t="s">
        <v>6</v>
      </c>
      <c r="AT32" t="s">
        <v>6</v>
      </c>
      <c r="AU32" t="s">
        <v>6</v>
      </c>
      <c r="AV32" t="s">
        <v>6</v>
      </c>
      <c r="AW32" t="s">
        <v>6</v>
      </c>
      <c r="AX32" t="s">
        <v>6</v>
      </c>
      <c r="AY32" t="s">
        <v>6</v>
      </c>
      <c r="AZ32" t="s">
        <v>6</v>
      </c>
      <c r="BA32" t="s">
        <v>6</v>
      </c>
      <c r="BB32" t="s">
        <v>6</v>
      </c>
      <c r="BC32" t="s">
        <v>6</v>
      </c>
      <c r="BD32" t="s">
        <v>6</v>
      </c>
      <c r="BE32" t="s">
        <v>6</v>
      </c>
      <c r="BF32" t="s">
        <v>6</v>
      </c>
      <c r="BG32" t="s">
        <v>6</v>
      </c>
      <c r="BH32" t="s">
        <v>6</v>
      </c>
      <c r="BI32" t="s">
        <v>6</v>
      </c>
      <c r="BJ32" t="s">
        <v>6</v>
      </c>
      <c r="BK32" t="s">
        <v>6</v>
      </c>
      <c r="BL32" t="s">
        <v>6</v>
      </c>
      <c r="BM32" t="s">
        <v>6</v>
      </c>
      <c r="BN32" t="s">
        <v>6</v>
      </c>
      <c r="BO32" t="s">
        <v>6</v>
      </c>
      <c r="BP32" t="s">
        <v>6</v>
      </c>
      <c r="BQ32" t="s">
        <v>6</v>
      </c>
      <c r="BR32" t="s">
        <v>6</v>
      </c>
      <c r="BS32" t="s">
        <v>6</v>
      </c>
      <c r="BT32" t="s">
        <v>6</v>
      </c>
      <c r="BU32" t="s">
        <v>6</v>
      </c>
      <c r="BV32" t="s">
        <v>6</v>
      </c>
      <c r="BW32" t="s">
        <v>6</v>
      </c>
      <c r="BX32" t="s">
        <v>6</v>
      </c>
      <c r="BY32" t="s">
        <v>6</v>
      </c>
      <c r="BZ32" t="s">
        <v>6</v>
      </c>
      <c r="CA32" t="s">
        <v>6</v>
      </c>
      <c r="CB32" t="s">
        <v>6</v>
      </c>
      <c r="CC32" t="s">
        <v>6</v>
      </c>
      <c r="CD32" t="s">
        <v>6</v>
      </c>
      <c r="CE32" t="s">
        <v>6</v>
      </c>
      <c r="CF32" t="s">
        <v>6</v>
      </c>
      <c r="CG32" t="s">
        <v>6</v>
      </c>
      <c r="CH32" t="s">
        <v>6</v>
      </c>
      <c r="CI32" t="s">
        <v>6</v>
      </c>
      <c r="CJ32" t="s">
        <v>6</v>
      </c>
      <c r="CK32" t="s">
        <v>6</v>
      </c>
      <c r="CL32" t="s">
        <v>6</v>
      </c>
      <c r="CM32" t="s">
        <v>6</v>
      </c>
      <c r="CN32" t="s">
        <v>6</v>
      </c>
      <c r="CO32" t="s">
        <v>6</v>
      </c>
      <c r="CP32" t="s">
        <v>6</v>
      </c>
      <c r="CQ32" t="s">
        <v>6</v>
      </c>
      <c r="CR32" t="s">
        <v>6</v>
      </c>
      <c r="CS32" t="s">
        <v>6</v>
      </c>
      <c r="CT32" t="s">
        <v>6</v>
      </c>
      <c r="CU32" t="s">
        <v>6</v>
      </c>
      <c r="CV32" t="s">
        <v>6</v>
      </c>
      <c r="CW32" t="s">
        <v>6</v>
      </c>
      <c r="CX32" t="s">
        <v>6</v>
      </c>
      <c r="CY32" t="s">
        <v>6</v>
      </c>
      <c r="CZ32" t="s">
        <v>6</v>
      </c>
      <c r="DA32" t="s">
        <v>6</v>
      </c>
      <c r="DB32" t="s">
        <v>6</v>
      </c>
      <c r="DC32" t="s">
        <v>6</v>
      </c>
      <c r="DD32" t="s">
        <v>6</v>
      </c>
      <c r="DE32" t="s">
        <v>6</v>
      </c>
      <c r="DF32" t="s">
        <v>6</v>
      </c>
      <c r="DG32" t="s">
        <v>6</v>
      </c>
      <c r="DH32" t="s">
        <v>6</v>
      </c>
      <c r="DI32" t="s">
        <v>6</v>
      </c>
      <c r="DJ32" t="s">
        <v>6</v>
      </c>
      <c r="DK32" t="s">
        <v>6</v>
      </c>
      <c r="DL32" t="s">
        <v>6</v>
      </c>
      <c r="DM32" t="s">
        <v>6</v>
      </c>
      <c r="DN32" t="s">
        <v>6</v>
      </c>
      <c r="DO32" t="s">
        <v>6</v>
      </c>
      <c r="DP32" t="s">
        <v>6</v>
      </c>
      <c r="DQ32" t="s">
        <v>6</v>
      </c>
      <c r="DR32" t="s">
        <v>6</v>
      </c>
      <c r="DS32" t="s">
        <v>6</v>
      </c>
      <c r="DT32" t="s">
        <v>6</v>
      </c>
      <c r="DU32" t="s">
        <v>6</v>
      </c>
      <c r="DV32" t="s">
        <v>6</v>
      </c>
      <c r="DW32" t="s">
        <v>6</v>
      </c>
      <c r="DX32" t="s">
        <v>6</v>
      </c>
      <c r="DY32" t="s">
        <v>6</v>
      </c>
      <c r="DZ32" t="s">
        <v>6</v>
      </c>
      <c r="EA32" t="s">
        <v>6</v>
      </c>
      <c r="EB32" t="s">
        <v>6</v>
      </c>
      <c r="EC32" t="s">
        <v>6</v>
      </c>
      <c r="ED32" t="s">
        <v>6</v>
      </c>
      <c r="EE32" t="s">
        <v>6</v>
      </c>
      <c r="EF32" t="s">
        <v>6</v>
      </c>
      <c r="EG32" t="s">
        <v>6</v>
      </c>
      <c r="EH32" t="s">
        <v>6</v>
      </c>
      <c r="EI32" t="s">
        <v>6</v>
      </c>
      <c r="EJ32" t="s">
        <v>6</v>
      </c>
      <c r="EK32" t="s">
        <v>6</v>
      </c>
      <c r="EL32" t="s">
        <v>6</v>
      </c>
      <c r="EM32" t="s">
        <v>6</v>
      </c>
      <c r="EN32" t="s">
        <v>6</v>
      </c>
      <c r="EO32" t="s">
        <v>6</v>
      </c>
      <c r="EP32" t="s">
        <v>6</v>
      </c>
      <c r="EQ32" t="s">
        <v>6</v>
      </c>
      <c r="ER32" t="s">
        <v>6</v>
      </c>
      <c r="ES32" t="s">
        <v>6</v>
      </c>
      <c r="ET32" t="s">
        <v>6</v>
      </c>
      <c r="EU32" t="s">
        <v>6</v>
      </c>
      <c r="EV32" t="s">
        <v>6</v>
      </c>
      <c r="EW32" t="s">
        <v>6</v>
      </c>
      <c r="EX32" t="s">
        <v>6</v>
      </c>
      <c r="EY32" t="s">
        <v>6</v>
      </c>
      <c r="EZ32" t="s">
        <v>6</v>
      </c>
      <c r="FA32" t="s">
        <v>6</v>
      </c>
      <c r="FB32" t="s">
        <v>6</v>
      </c>
      <c r="FC32" t="s">
        <v>6</v>
      </c>
      <c r="FD32" t="s">
        <v>6</v>
      </c>
      <c r="FE32" t="s">
        <v>6</v>
      </c>
      <c r="FF32" t="s">
        <v>6</v>
      </c>
      <c r="FG32" t="s">
        <v>6</v>
      </c>
      <c r="FH32" t="s">
        <v>6</v>
      </c>
      <c r="FI32" t="s">
        <v>6</v>
      </c>
      <c r="FJ32" t="s">
        <v>6</v>
      </c>
      <c r="FK32" t="s">
        <v>6</v>
      </c>
      <c r="FL32" t="s">
        <v>6</v>
      </c>
      <c r="FM32" t="s">
        <v>6</v>
      </c>
      <c r="FN32" t="s">
        <v>6</v>
      </c>
      <c r="FO32" t="s">
        <v>6</v>
      </c>
      <c r="FP32" t="s">
        <v>6</v>
      </c>
      <c r="FQ32" t="s">
        <v>6</v>
      </c>
      <c r="FR32" t="s">
        <v>6</v>
      </c>
      <c r="FS32" t="s">
        <v>6</v>
      </c>
      <c r="FT32" t="s">
        <v>6</v>
      </c>
      <c r="FU32" t="s">
        <v>6</v>
      </c>
      <c r="FV32" t="s">
        <v>6</v>
      </c>
      <c r="FW32" t="s">
        <v>6</v>
      </c>
      <c r="FX32" t="s">
        <v>6</v>
      </c>
      <c r="FY32" t="s">
        <v>6</v>
      </c>
      <c r="FZ32" t="s">
        <v>6</v>
      </c>
      <c r="GA32" t="s">
        <v>6</v>
      </c>
      <c r="GB32" t="s">
        <v>6</v>
      </c>
      <c r="GC32" t="s">
        <v>6</v>
      </c>
      <c r="GD32" t="s">
        <v>6</v>
      </c>
      <c r="GE32" t="s">
        <v>6</v>
      </c>
      <c r="GF32" t="s">
        <v>6</v>
      </c>
      <c r="GG32" t="s">
        <v>6</v>
      </c>
      <c r="GH32" t="s">
        <v>6</v>
      </c>
      <c r="GI32" t="s">
        <v>6</v>
      </c>
      <c r="GJ32" t="s">
        <v>6</v>
      </c>
      <c r="GK32" t="s">
        <v>6</v>
      </c>
      <c r="GL32" t="s">
        <v>6</v>
      </c>
      <c r="GM32" t="s">
        <v>6</v>
      </c>
      <c r="GN32" t="s">
        <v>6</v>
      </c>
      <c r="GO32" t="s">
        <v>6</v>
      </c>
      <c r="GP32" t="s">
        <v>6</v>
      </c>
      <c r="GQ32" t="s">
        <v>6</v>
      </c>
      <c r="GR32" t="s">
        <v>6</v>
      </c>
      <c r="GS32" t="s">
        <v>6</v>
      </c>
      <c r="GT32" t="s">
        <v>6</v>
      </c>
      <c r="GU32" t="s">
        <v>6</v>
      </c>
      <c r="GV32" t="s">
        <v>6</v>
      </c>
      <c r="GW32" t="s">
        <v>6</v>
      </c>
      <c r="GX32" t="s">
        <v>6</v>
      </c>
      <c r="GY32" t="s">
        <v>6</v>
      </c>
      <c r="GZ32" t="s">
        <v>6</v>
      </c>
      <c r="HA32" t="s">
        <v>6</v>
      </c>
      <c r="HB32" t="s">
        <v>6</v>
      </c>
      <c r="HC32" t="s">
        <v>6</v>
      </c>
      <c r="HD32" t="s">
        <v>6</v>
      </c>
      <c r="HE32" t="s">
        <v>6</v>
      </c>
      <c r="HF32" t="s">
        <v>6</v>
      </c>
      <c r="HG32" t="s">
        <v>6</v>
      </c>
      <c r="HH32" t="s">
        <v>6</v>
      </c>
      <c r="HI32" t="s">
        <v>6</v>
      </c>
      <c r="HJ32" t="s">
        <v>6</v>
      </c>
      <c r="HK32" t="s">
        <v>6</v>
      </c>
      <c r="HL32" t="s">
        <v>6</v>
      </c>
      <c r="HM32" t="s">
        <v>6</v>
      </c>
      <c r="HN32" t="s">
        <v>6</v>
      </c>
      <c r="HO32" t="s">
        <v>6</v>
      </c>
      <c r="HP32" t="s">
        <v>6</v>
      </c>
      <c r="HQ32" t="s">
        <v>6</v>
      </c>
      <c r="HR32" t="s">
        <v>6</v>
      </c>
      <c r="HS32" t="s">
        <v>6</v>
      </c>
      <c r="HT32" t="s">
        <v>6</v>
      </c>
      <c r="HU32" t="s">
        <v>6</v>
      </c>
      <c r="HV32" t="s">
        <v>6</v>
      </c>
      <c r="HW32" t="s">
        <v>6</v>
      </c>
      <c r="HX32" t="s">
        <v>6</v>
      </c>
      <c r="HY32" t="s">
        <v>6</v>
      </c>
      <c r="HZ32" t="s">
        <v>6</v>
      </c>
      <c r="IA32" t="s">
        <v>6</v>
      </c>
      <c r="IB32" t="s">
        <v>6</v>
      </c>
      <c r="IC32" t="s">
        <v>6</v>
      </c>
      <c r="ID32" t="s">
        <v>6</v>
      </c>
      <c r="IE32" t="s">
        <v>6</v>
      </c>
      <c r="IF32" t="s">
        <v>6</v>
      </c>
      <c r="IG32" t="s">
        <v>6</v>
      </c>
      <c r="IH32" t="s">
        <v>6</v>
      </c>
      <c r="II32" t="s">
        <v>6</v>
      </c>
      <c r="IJ32" t="s">
        <v>6</v>
      </c>
      <c r="IK32" t="s">
        <v>6</v>
      </c>
      <c r="IL32" t="s">
        <v>6</v>
      </c>
      <c r="IM32" t="s">
        <v>6</v>
      </c>
      <c r="IN32" t="s">
        <v>6</v>
      </c>
      <c r="IO32" t="s">
        <v>6</v>
      </c>
      <c r="IP32" t="s">
        <v>6</v>
      </c>
      <c r="IQ32" t="s">
        <v>6</v>
      </c>
      <c r="IR32" t="s">
        <v>6</v>
      </c>
      <c r="IS32" t="s">
        <v>6</v>
      </c>
      <c r="IT32" t="s">
        <v>6</v>
      </c>
      <c r="IU32" t="s">
        <v>6</v>
      </c>
      <c r="IV32" t="s">
        <v>6</v>
      </c>
      <c r="IW32" t="s">
        <v>6</v>
      </c>
      <c r="IX32" t="s">
        <v>6</v>
      </c>
      <c r="IY32" t="s">
        <v>6</v>
      </c>
      <c r="IZ32" t="s">
        <v>6</v>
      </c>
      <c r="JA32" t="s">
        <v>6</v>
      </c>
      <c r="JB32" t="s">
        <v>6</v>
      </c>
      <c r="JC32" t="s">
        <v>6</v>
      </c>
      <c r="JD32" t="s">
        <v>6</v>
      </c>
      <c r="JE32" t="s">
        <v>6</v>
      </c>
      <c r="JF32" t="s">
        <v>6</v>
      </c>
      <c r="JG32" t="s">
        <v>6</v>
      </c>
      <c r="JH32" t="s">
        <v>6</v>
      </c>
      <c r="JI32" t="s">
        <v>6</v>
      </c>
      <c r="JJ32" t="s">
        <v>6</v>
      </c>
      <c r="JK32" t="s">
        <v>6</v>
      </c>
      <c r="JL32" t="s">
        <v>6</v>
      </c>
      <c r="JM32" t="s">
        <v>6</v>
      </c>
      <c r="JN32" t="s">
        <v>6</v>
      </c>
      <c r="JO32" t="s">
        <v>6</v>
      </c>
      <c r="JP32" t="s">
        <v>6</v>
      </c>
      <c r="JQ32" t="s">
        <v>6</v>
      </c>
      <c r="JR32" t="s">
        <v>6</v>
      </c>
      <c r="JS32" t="s">
        <v>6</v>
      </c>
      <c r="JT32" t="s">
        <v>6</v>
      </c>
      <c r="JU32" t="s">
        <v>6</v>
      </c>
      <c r="JV32" t="s">
        <v>6</v>
      </c>
      <c r="JW32" t="s">
        <v>6</v>
      </c>
      <c r="JX32" t="s">
        <v>6</v>
      </c>
      <c r="JY32" t="s">
        <v>6</v>
      </c>
      <c r="JZ32" t="s">
        <v>6</v>
      </c>
      <c r="KA32" t="s">
        <v>6</v>
      </c>
      <c r="KB32" t="s">
        <v>6</v>
      </c>
      <c r="KC32" t="s">
        <v>6</v>
      </c>
      <c r="KD32" t="s">
        <v>6</v>
      </c>
      <c r="KE32" t="s">
        <v>6</v>
      </c>
      <c r="KF32" t="s">
        <v>6</v>
      </c>
      <c r="KG32" t="s">
        <v>6</v>
      </c>
      <c r="KH32" t="s">
        <v>6</v>
      </c>
      <c r="KI32" t="s">
        <v>6</v>
      </c>
      <c r="KJ32" t="s">
        <v>6</v>
      </c>
      <c r="KK32" t="s">
        <v>6</v>
      </c>
      <c r="KL32" t="s">
        <v>6</v>
      </c>
      <c r="KM32" t="s">
        <v>6</v>
      </c>
      <c r="KN32" t="s">
        <v>6</v>
      </c>
      <c r="KO32" t="s">
        <v>6</v>
      </c>
      <c r="KP32" t="s">
        <v>6</v>
      </c>
      <c r="KQ32" t="s">
        <v>6</v>
      </c>
      <c r="KR32" t="s">
        <v>6</v>
      </c>
      <c r="KS32" t="s">
        <v>6</v>
      </c>
      <c r="KT32" t="s">
        <v>6</v>
      </c>
      <c r="KU32" t="s">
        <v>6</v>
      </c>
      <c r="KV32" t="s">
        <v>6</v>
      </c>
      <c r="KW32" t="s">
        <v>6</v>
      </c>
      <c r="KX32" t="s">
        <v>6</v>
      </c>
      <c r="KY32" t="s">
        <v>6</v>
      </c>
      <c r="KZ32" t="s">
        <v>6</v>
      </c>
      <c r="LA32" t="s">
        <v>6</v>
      </c>
      <c r="LB32" t="s">
        <v>6</v>
      </c>
      <c r="LC32" t="s">
        <v>6</v>
      </c>
      <c r="LD32" t="s">
        <v>6</v>
      </c>
      <c r="LE32" t="s">
        <v>6</v>
      </c>
      <c r="LF32" t="s">
        <v>6</v>
      </c>
      <c r="LG32" t="s">
        <v>6</v>
      </c>
      <c r="LH32" t="s">
        <v>6</v>
      </c>
      <c r="LI32" t="s">
        <v>6</v>
      </c>
      <c r="LJ32" t="s">
        <v>6</v>
      </c>
      <c r="LK32" t="s">
        <v>6</v>
      </c>
      <c r="LL32" t="s">
        <v>6</v>
      </c>
      <c r="LM32" t="s">
        <v>6</v>
      </c>
      <c r="LN32" t="s">
        <v>6</v>
      </c>
      <c r="LO32" t="s">
        <v>6</v>
      </c>
      <c r="LP32" t="s">
        <v>6</v>
      </c>
      <c r="LQ32" t="s">
        <v>6</v>
      </c>
      <c r="LR32" t="s">
        <v>6</v>
      </c>
      <c r="LS32" t="s">
        <v>6</v>
      </c>
      <c r="LT32" t="s">
        <v>6</v>
      </c>
      <c r="LU32" t="s">
        <v>6</v>
      </c>
      <c r="LV32" t="s">
        <v>6</v>
      </c>
      <c r="LW32" t="s">
        <v>6</v>
      </c>
      <c r="LX32" t="s">
        <v>6</v>
      </c>
      <c r="LY32" t="s">
        <v>6</v>
      </c>
      <c r="LZ32" t="s">
        <v>6</v>
      </c>
      <c r="MA32" t="s">
        <v>6</v>
      </c>
      <c r="MB32" t="s">
        <v>6</v>
      </c>
      <c r="MC32" t="s">
        <v>6</v>
      </c>
      <c r="MD32" t="s">
        <v>6</v>
      </c>
      <c r="ME32" t="s">
        <v>6</v>
      </c>
      <c r="MF32" t="s">
        <v>6</v>
      </c>
      <c r="MG32" t="s">
        <v>6</v>
      </c>
      <c r="MH32" t="s">
        <v>6</v>
      </c>
      <c r="MI32" t="s">
        <v>6</v>
      </c>
      <c r="MJ32" t="s">
        <v>6</v>
      </c>
      <c r="MK32" t="s">
        <v>6</v>
      </c>
      <c r="ML32" t="s">
        <v>6</v>
      </c>
      <c r="MM32" t="s">
        <v>6</v>
      </c>
      <c r="MN32" t="s">
        <v>6</v>
      </c>
      <c r="MO32" t="s">
        <v>6</v>
      </c>
      <c r="MP32" t="s">
        <v>6</v>
      </c>
      <c r="MQ32" t="s">
        <v>6</v>
      </c>
      <c r="MR32" t="s">
        <v>6</v>
      </c>
      <c r="MS32" t="s">
        <v>6</v>
      </c>
      <c r="MT32" t="s">
        <v>6</v>
      </c>
      <c r="MU32" t="s">
        <v>6</v>
      </c>
      <c r="MV32" t="s">
        <v>6</v>
      </c>
      <c r="MW32" t="s">
        <v>6</v>
      </c>
      <c r="MX32" t="s">
        <v>6</v>
      </c>
      <c r="MY32" t="s">
        <v>6</v>
      </c>
      <c r="MZ32" t="s">
        <v>6</v>
      </c>
      <c r="NA32" t="s">
        <v>6</v>
      </c>
      <c r="NB32" t="s">
        <v>6</v>
      </c>
      <c r="NC32" t="s">
        <v>6</v>
      </c>
      <c r="ND32" t="s">
        <v>6</v>
      </c>
      <c r="NE32" t="s">
        <v>6</v>
      </c>
      <c r="NF32" t="s">
        <v>6</v>
      </c>
      <c r="NG32" t="s">
        <v>6</v>
      </c>
      <c r="NH32" t="s">
        <v>6</v>
      </c>
      <c r="NI32" t="s">
        <v>6</v>
      </c>
      <c r="NJ32" t="s">
        <v>6</v>
      </c>
      <c r="NK32" t="s">
        <v>6</v>
      </c>
      <c r="NL32" t="s">
        <v>6</v>
      </c>
      <c r="NM32" t="s">
        <v>6</v>
      </c>
      <c r="NN32" t="s">
        <v>6</v>
      </c>
      <c r="NO32" t="s">
        <v>6</v>
      </c>
      <c r="NP32" t="s">
        <v>6</v>
      </c>
      <c r="NQ32" t="s">
        <v>6</v>
      </c>
      <c r="NR32" t="s">
        <v>6</v>
      </c>
      <c r="NS32" t="s">
        <v>6</v>
      </c>
      <c r="NT32" t="s">
        <v>6</v>
      </c>
      <c r="NU32" t="s">
        <v>6</v>
      </c>
      <c r="NV32" t="s">
        <v>6</v>
      </c>
      <c r="NW32" t="s">
        <v>6</v>
      </c>
      <c r="NX32" t="s">
        <v>6</v>
      </c>
      <c r="NY32" t="s">
        <v>6</v>
      </c>
      <c r="NZ32" t="s">
        <v>6</v>
      </c>
      <c r="OA32" t="s">
        <v>6</v>
      </c>
      <c r="OB32" t="s">
        <v>6</v>
      </c>
      <c r="OC32" t="s">
        <v>6</v>
      </c>
      <c r="OD32" t="s">
        <v>6</v>
      </c>
      <c r="OE32" t="s">
        <v>6</v>
      </c>
      <c r="OF32" t="s">
        <v>6</v>
      </c>
      <c r="OG32" t="s">
        <v>6</v>
      </c>
      <c r="OH32" t="s">
        <v>6</v>
      </c>
      <c r="OI32" t="s">
        <v>6</v>
      </c>
      <c r="OJ32" t="s">
        <v>6</v>
      </c>
      <c r="OK32" t="s">
        <v>6</v>
      </c>
      <c r="OL32" t="s">
        <v>6</v>
      </c>
      <c r="OM32" t="s">
        <v>6</v>
      </c>
      <c r="ON32" t="s">
        <v>6</v>
      </c>
      <c r="OO32" t="s">
        <v>6</v>
      </c>
      <c r="OP32" t="s">
        <v>6</v>
      </c>
      <c r="OQ32" t="s">
        <v>6</v>
      </c>
      <c r="OR32" t="s">
        <v>6</v>
      </c>
      <c r="OS32" t="s">
        <v>6</v>
      </c>
      <c r="OT32" t="s">
        <v>6</v>
      </c>
      <c r="OU32" t="s">
        <v>6</v>
      </c>
      <c r="OV32" t="s">
        <v>6</v>
      </c>
      <c r="OW32" t="s">
        <v>6</v>
      </c>
      <c r="OX32" t="s">
        <v>6</v>
      </c>
      <c r="OY32" t="s">
        <v>6</v>
      </c>
      <c r="OZ32" t="s">
        <v>6</v>
      </c>
      <c r="PA32" t="s">
        <v>6</v>
      </c>
      <c r="PB32" t="s">
        <v>6</v>
      </c>
      <c r="PC32" t="s">
        <v>6</v>
      </c>
      <c r="PD32" t="s">
        <v>6</v>
      </c>
      <c r="PE32" t="s">
        <v>6</v>
      </c>
      <c r="PF32" t="s">
        <v>6</v>
      </c>
      <c r="PG32" t="s">
        <v>6</v>
      </c>
      <c r="PH32" t="s">
        <v>6</v>
      </c>
      <c r="PI32" t="s">
        <v>6</v>
      </c>
      <c r="PJ32" t="s">
        <v>6</v>
      </c>
      <c r="PK32" t="s">
        <v>6</v>
      </c>
      <c r="PL32" t="s">
        <v>6</v>
      </c>
      <c r="PM32" t="s">
        <v>6</v>
      </c>
      <c r="PN32" t="s">
        <v>6</v>
      </c>
      <c r="PO32" t="s">
        <v>6</v>
      </c>
      <c r="PP32" t="s">
        <v>6</v>
      </c>
      <c r="PQ32" t="s">
        <v>6</v>
      </c>
      <c r="PR32" t="s">
        <v>6</v>
      </c>
      <c r="PS32" t="s">
        <v>6</v>
      </c>
      <c r="PT32" t="s">
        <v>6</v>
      </c>
      <c r="PU32" t="s">
        <v>6</v>
      </c>
      <c r="PV32" t="s">
        <v>6</v>
      </c>
      <c r="PW32" t="s">
        <v>6</v>
      </c>
      <c r="PX32" t="s">
        <v>6</v>
      </c>
      <c r="PY32" t="s">
        <v>6</v>
      </c>
      <c r="PZ32" t="s">
        <v>6</v>
      </c>
      <c r="QA32" t="s">
        <v>6</v>
      </c>
      <c r="QB32" t="s">
        <v>6</v>
      </c>
      <c r="QC32" t="s">
        <v>6</v>
      </c>
      <c r="QD32" t="s">
        <v>6</v>
      </c>
      <c r="QE32" t="s">
        <v>6</v>
      </c>
      <c r="QF32" t="s">
        <v>6</v>
      </c>
      <c r="QG32" t="s">
        <v>6</v>
      </c>
      <c r="QH32" t="s">
        <v>6</v>
      </c>
      <c r="QI32" t="s">
        <v>6</v>
      </c>
      <c r="QJ32" t="s">
        <v>6</v>
      </c>
      <c r="QK32" t="s">
        <v>6</v>
      </c>
      <c r="QL32" t="s">
        <v>6</v>
      </c>
      <c r="QM32" t="s">
        <v>6</v>
      </c>
      <c r="QN32" t="s">
        <v>6</v>
      </c>
      <c r="QO32" t="s">
        <v>6</v>
      </c>
      <c r="QP32" t="s">
        <v>6</v>
      </c>
      <c r="QQ32" t="s">
        <v>6</v>
      </c>
      <c r="QR32" t="s">
        <v>6</v>
      </c>
      <c r="QS32" t="s">
        <v>6</v>
      </c>
      <c r="QT32" t="s">
        <v>6</v>
      </c>
      <c r="QU32" t="s">
        <v>6</v>
      </c>
      <c r="QV32" t="s">
        <v>6</v>
      </c>
      <c r="QW32" t="s">
        <v>6</v>
      </c>
      <c r="QX32" t="s">
        <v>6</v>
      </c>
      <c r="QY32" t="s">
        <v>6</v>
      </c>
      <c r="QZ32" t="s">
        <v>6</v>
      </c>
      <c r="RA32" t="s">
        <v>6</v>
      </c>
      <c r="RB32" t="s">
        <v>6</v>
      </c>
      <c r="RC32" t="s">
        <v>6</v>
      </c>
      <c r="RD32" t="s">
        <v>6</v>
      </c>
      <c r="RE32" t="s">
        <v>6</v>
      </c>
      <c r="RF32" t="s">
        <v>6</v>
      </c>
      <c r="RG32" t="s">
        <v>6</v>
      </c>
      <c r="RH32" t="s">
        <v>6</v>
      </c>
      <c r="RI32" t="s">
        <v>6</v>
      </c>
      <c r="RJ32" t="s">
        <v>6</v>
      </c>
      <c r="RK32" t="s">
        <v>6</v>
      </c>
      <c r="RL32" t="s">
        <v>6</v>
      </c>
      <c r="RM32" t="s">
        <v>6</v>
      </c>
      <c r="RN32" t="s">
        <v>6</v>
      </c>
      <c r="RO32" t="s">
        <v>6</v>
      </c>
      <c r="RP32" t="s">
        <v>6</v>
      </c>
      <c r="RQ32" t="s">
        <v>6</v>
      </c>
      <c r="RR32" t="s">
        <v>6</v>
      </c>
      <c r="RS32" t="s">
        <v>6</v>
      </c>
      <c r="RT32" t="s">
        <v>6</v>
      </c>
      <c r="RU32" t="s">
        <v>6</v>
      </c>
      <c r="RV32" t="s">
        <v>6</v>
      </c>
      <c r="RW32" t="s">
        <v>6</v>
      </c>
      <c r="RX32" t="s">
        <v>6</v>
      </c>
      <c r="RY32" t="s">
        <v>6</v>
      </c>
      <c r="RZ32" t="s">
        <v>6</v>
      </c>
      <c r="SA32" t="s">
        <v>6</v>
      </c>
      <c r="SB32" t="s">
        <v>6</v>
      </c>
      <c r="SC32" t="s">
        <v>6</v>
      </c>
      <c r="SD32" t="s">
        <v>6</v>
      </c>
      <c r="SE32" t="s">
        <v>6</v>
      </c>
      <c r="SF32" t="s">
        <v>6</v>
      </c>
      <c r="SG32" t="s">
        <v>6</v>
      </c>
      <c r="SH32" t="s">
        <v>6</v>
      </c>
      <c r="SI32" t="s">
        <v>6</v>
      </c>
      <c r="SJ32" t="s">
        <v>6</v>
      </c>
      <c r="SK32" t="s">
        <v>6</v>
      </c>
      <c r="SL32" t="s">
        <v>6</v>
      </c>
      <c r="SM32" t="s">
        <v>6</v>
      </c>
      <c r="SN32" t="s">
        <v>6</v>
      </c>
      <c r="SO32" t="s">
        <v>6</v>
      </c>
      <c r="SP32" t="s">
        <v>6</v>
      </c>
      <c r="SQ32" t="s">
        <v>6</v>
      </c>
      <c r="SR32" t="s">
        <v>6</v>
      </c>
      <c r="SS32" t="s">
        <v>6</v>
      </c>
      <c r="ST32" t="s">
        <v>6</v>
      </c>
      <c r="SU32" t="s">
        <v>6</v>
      </c>
      <c r="SV32" t="s">
        <v>6</v>
      </c>
      <c r="SW32" t="s">
        <v>6</v>
      </c>
      <c r="SX32" t="s">
        <v>6</v>
      </c>
      <c r="SY32" t="s">
        <v>6</v>
      </c>
      <c r="SZ32" t="s">
        <v>6</v>
      </c>
      <c r="TA32" t="s">
        <v>6</v>
      </c>
      <c r="TB32" t="s">
        <v>6</v>
      </c>
      <c r="TC32" t="s">
        <v>6</v>
      </c>
      <c r="TD32" t="s">
        <v>6</v>
      </c>
      <c r="TE32" t="s">
        <v>6</v>
      </c>
      <c r="TF32" t="s">
        <v>6</v>
      </c>
      <c r="TG32" t="s">
        <v>6</v>
      </c>
      <c r="TH32" t="s">
        <v>6</v>
      </c>
      <c r="TI32" t="s">
        <v>6</v>
      </c>
      <c r="TJ32" t="s">
        <v>6</v>
      </c>
      <c r="TK32" t="s">
        <v>6</v>
      </c>
      <c r="TL32" t="s">
        <v>6</v>
      </c>
      <c r="TM32" t="s">
        <v>6</v>
      </c>
      <c r="TN32" t="s">
        <v>6</v>
      </c>
      <c r="TO32" t="s">
        <v>6</v>
      </c>
      <c r="TP32" t="s">
        <v>6</v>
      </c>
      <c r="TQ32" t="s">
        <v>6</v>
      </c>
      <c r="TR32" t="s">
        <v>6</v>
      </c>
      <c r="TS32" t="s">
        <v>6</v>
      </c>
      <c r="TT32" t="s">
        <v>6</v>
      </c>
      <c r="TU32" t="s">
        <v>6</v>
      </c>
      <c r="TV32" t="s">
        <v>6</v>
      </c>
      <c r="TW32" t="s">
        <v>6</v>
      </c>
      <c r="TX32" t="s">
        <v>6</v>
      </c>
      <c r="TY32" t="s">
        <v>6</v>
      </c>
      <c r="TZ32" t="s">
        <v>6</v>
      </c>
      <c r="UA32" t="s">
        <v>6</v>
      </c>
      <c r="UB32" t="s">
        <v>6</v>
      </c>
      <c r="UC32" t="s">
        <v>6</v>
      </c>
      <c r="UD32" t="s">
        <v>6</v>
      </c>
      <c r="UE32" t="s">
        <v>6</v>
      </c>
      <c r="UF32" t="s">
        <v>6</v>
      </c>
      <c r="UG32" t="s">
        <v>6</v>
      </c>
      <c r="UH32" t="s">
        <v>6</v>
      </c>
      <c r="UI32" t="s">
        <v>6</v>
      </c>
      <c r="UJ32" t="s">
        <v>6</v>
      </c>
      <c r="UK32" t="s">
        <v>6</v>
      </c>
      <c r="UL32" t="s">
        <v>6</v>
      </c>
      <c r="UM32" t="s">
        <v>6</v>
      </c>
      <c r="UN32" t="s">
        <v>6</v>
      </c>
      <c r="UO32" t="s">
        <v>6</v>
      </c>
      <c r="UP32" t="s">
        <v>6</v>
      </c>
      <c r="UQ32" t="s">
        <v>6</v>
      </c>
      <c r="UR32" t="s">
        <v>6</v>
      </c>
      <c r="US32" t="s">
        <v>6</v>
      </c>
      <c r="UT32" t="s">
        <v>6</v>
      </c>
      <c r="UU32" t="s">
        <v>6</v>
      </c>
      <c r="UV32" t="s">
        <v>6</v>
      </c>
      <c r="UW32" t="s">
        <v>6</v>
      </c>
      <c r="UX32" t="s">
        <v>6</v>
      </c>
      <c r="UY32" t="s">
        <v>6</v>
      </c>
      <c r="UZ32" t="s">
        <v>6</v>
      </c>
      <c r="VA32" t="s">
        <v>6</v>
      </c>
      <c r="VB32" t="s">
        <v>6</v>
      </c>
      <c r="VC32" t="s">
        <v>6</v>
      </c>
      <c r="VD32" t="s">
        <v>6</v>
      </c>
      <c r="VE32" t="s">
        <v>6</v>
      </c>
      <c r="VF32" t="s">
        <v>6</v>
      </c>
      <c r="VG32" t="s">
        <v>6</v>
      </c>
      <c r="VH32" t="s">
        <v>6</v>
      </c>
      <c r="VI32" t="s">
        <v>6</v>
      </c>
      <c r="VJ32" t="s">
        <v>6</v>
      </c>
      <c r="VK32" t="s">
        <v>6</v>
      </c>
      <c r="VL32" t="s">
        <v>6</v>
      </c>
      <c r="VM32" t="s">
        <v>6</v>
      </c>
      <c r="VN32" t="s">
        <v>6</v>
      </c>
      <c r="VO32" t="s">
        <v>6</v>
      </c>
      <c r="VP32" t="s">
        <v>6</v>
      </c>
      <c r="VQ32" t="s">
        <v>6</v>
      </c>
      <c r="VR32" t="s">
        <v>6</v>
      </c>
      <c r="VS32" t="s">
        <v>6</v>
      </c>
      <c r="VT32" t="s">
        <v>6</v>
      </c>
      <c r="VU32" t="s">
        <v>6</v>
      </c>
      <c r="VV32" t="s">
        <v>6</v>
      </c>
      <c r="VW32" t="s">
        <v>6</v>
      </c>
      <c r="VX32" t="s">
        <v>6</v>
      </c>
      <c r="VY32" t="s">
        <v>6</v>
      </c>
      <c r="VZ32" t="s">
        <v>6</v>
      </c>
      <c r="WA32" t="s">
        <v>6</v>
      </c>
      <c r="WB32" t="s">
        <v>6</v>
      </c>
      <c r="WC32" t="s">
        <v>6</v>
      </c>
      <c r="WD32" t="s">
        <v>6</v>
      </c>
      <c r="WE32" t="s">
        <v>6</v>
      </c>
      <c r="WF32" t="s">
        <v>6</v>
      </c>
      <c r="WG32" t="s">
        <v>6</v>
      </c>
      <c r="WH32" t="s">
        <v>6</v>
      </c>
      <c r="WI32" t="s">
        <v>6</v>
      </c>
      <c r="WJ32" t="s">
        <v>6</v>
      </c>
      <c r="WK32" t="s">
        <v>6</v>
      </c>
      <c r="WL32" t="s">
        <v>6</v>
      </c>
      <c r="WM32" t="s">
        <v>6</v>
      </c>
      <c r="WN32" t="s">
        <v>6</v>
      </c>
      <c r="WO32" t="s">
        <v>6</v>
      </c>
      <c r="WP32" t="s">
        <v>6</v>
      </c>
      <c r="WQ32" t="s">
        <v>6</v>
      </c>
      <c r="WR32" t="s">
        <v>6</v>
      </c>
      <c r="WS32" t="s">
        <v>6</v>
      </c>
      <c r="WT32" t="s">
        <v>6</v>
      </c>
      <c r="WU32" t="s">
        <v>6</v>
      </c>
      <c r="WV32" t="s">
        <v>6</v>
      </c>
      <c r="WW32" t="s">
        <v>6</v>
      </c>
      <c r="WX32" t="s">
        <v>6</v>
      </c>
      <c r="WY32" t="s">
        <v>6</v>
      </c>
      <c r="WZ32" t="s">
        <v>6</v>
      </c>
      <c r="XA32" t="s">
        <v>6</v>
      </c>
      <c r="XB32" t="s">
        <v>6</v>
      </c>
      <c r="XC32" t="s">
        <v>6</v>
      </c>
      <c r="XD32" t="s">
        <v>6</v>
      </c>
      <c r="XE32" t="s">
        <v>6</v>
      </c>
      <c r="XF32" t="s">
        <v>6</v>
      </c>
      <c r="XG32" t="s">
        <v>6</v>
      </c>
      <c r="XH32" t="s">
        <v>6</v>
      </c>
      <c r="XI32" t="s">
        <v>6</v>
      </c>
      <c r="XJ32" t="s">
        <v>6</v>
      </c>
      <c r="XK32" t="s">
        <v>6</v>
      </c>
      <c r="XL32" t="s">
        <v>6</v>
      </c>
      <c r="XM32" t="s">
        <v>6</v>
      </c>
      <c r="XN32" t="s">
        <v>6</v>
      </c>
      <c r="XO32" t="s">
        <v>6</v>
      </c>
      <c r="XP32" t="s">
        <v>6</v>
      </c>
      <c r="XQ32" t="s">
        <v>6</v>
      </c>
      <c r="XR32" t="s">
        <v>6</v>
      </c>
      <c r="XS32" t="s">
        <v>6</v>
      </c>
      <c r="XT32" t="s">
        <v>6</v>
      </c>
      <c r="XU32" t="s">
        <v>6</v>
      </c>
      <c r="XV32" t="s">
        <v>6</v>
      </c>
      <c r="XW32" t="s">
        <v>6</v>
      </c>
      <c r="XX32" t="s">
        <v>6</v>
      </c>
      <c r="XY32" t="s">
        <v>6</v>
      </c>
      <c r="XZ32" t="s">
        <v>6</v>
      </c>
      <c r="YA32" t="s">
        <v>6</v>
      </c>
      <c r="YB32" t="s">
        <v>6</v>
      </c>
      <c r="YC32" t="s">
        <v>6</v>
      </c>
      <c r="YD32" t="s">
        <v>6</v>
      </c>
      <c r="YE32" t="s">
        <v>6</v>
      </c>
      <c r="YF32" t="s">
        <v>6</v>
      </c>
      <c r="YG32" t="s">
        <v>6</v>
      </c>
      <c r="YH32" t="s">
        <v>6</v>
      </c>
      <c r="YI32" t="s">
        <v>6</v>
      </c>
      <c r="YJ32" t="s">
        <v>6</v>
      </c>
      <c r="YK32" t="s">
        <v>6</v>
      </c>
      <c r="YL32" t="s">
        <v>6</v>
      </c>
      <c r="YM32" t="s">
        <v>6</v>
      </c>
      <c r="YN32" t="s">
        <v>6</v>
      </c>
      <c r="YO32" t="s">
        <v>6</v>
      </c>
      <c r="YP32" t="s">
        <v>6</v>
      </c>
      <c r="YQ32" t="s">
        <v>6</v>
      </c>
      <c r="YR32" t="s">
        <v>6</v>
      </c>
      <c r="YS32" t="s">
        <v>6</v>
      </c>
      <c r="YT32" t="s">
        <v>6</v>
      </c>
      <c r="YU32" t="s">
        <v>6</v>
      </c>
      <c r="YV32" t="s">
        <v>6</v>
      </c>
      <c r="YW32" t="s">
        <v>6</v>
      </c>
      <c r="YX32" t="s">
        <v>6</v>
      </c>
      <c r="YY32" t="s">
        <v>6</v>
      </c>
      <c r="YZ32" t="s">
        <v>6</v>
      </c>
      <c r="ZA32" t="s">
        <v>6</v>
      </c>
      <c r="ZB32" t="s">
        <v>6</v>
      </c>
      <c r="ZC32" t="s">
        <v>6</v>
      </c>
      <c r="ZD32" t="s">
        <v>6</v>
      </c>
      <c r="ZE32" t="s">
        <v>6</v>
      </c>
      <c r="ZF32" t="s">
        <v>6</v>
      </c>
      <c r="ZG32" t="s">
        <v>6</v>
      </c>
      <c r="ZH32" t="s">
        <v>6</v>
      </c>
      <c r="ZI32" t="s">
        <v>6</v>
      </c>
      <c r="ZJ32" t="s">
        <v>6</v>
      </c>
      <c r="ZK32" t="s">
        <v>6</v>
      </c>
      <c r="ZL32" t="s">
        <v>6</v>
      </c>
      <c r="ZM32" t="s">
        <v>6</v>
      </c>
      <c r="ZN32" t="s">
        <v>6</v>
      </c>
      <c r="ZO32" t="s">
        <v>6</v>
      </c>
      <c r="ZP32" t="s">
        <v>6</v>
      </c>
      <c r="ZQ32" t="s">
        <v>6</v>
      </c>
      <c r="ZR32" t="s">
        <v>6</v>
      </c>
      <c r="ZS32" t="s">
        <v>6</v>
      </c>
      <c r="ZT32" t="s">
        <v>6</v>
      </c>
      <c r="ZU32" t="s">
        <v>6</v>
      </c>
      <c r="ZV32" t="s">
        <v>6</v>
      </c>
      <c r="ZW32" t="s">
        <v>6</v>
      </c>
      <c r="ZX32" t="s">
        <v>6</v>
      </c>
      <c r="ZY32" t="s">
        <v>6</v>
      </c>
      <c r="ZZ32" t="s">
        <v>6</v>
      </c>
      <c r="AAA32" t="s">
        <v>6</v>
      </c>
      <c r="AAB32" t="s">
        <v>6</v>
      </c>
      <c r="AAC32" t="s">
        <v>6</v>
      </c>
      <c r="AAD32" t="s">
        <v>6</v>
      </c>
      <c r="AAE32" t="s">
        <v>6</v>
      </c>
      <c r="AAF32" t="s">
        <v>6</v>
      </c>
      <c r="AAG32" t="s">
        <v>6</v>
      </c>
      <c r="AAH32" t="s">
        <v>6</v>
      </c>
      <c r="AAI32" t="s">
        <v>6</v>
      </c>
      <c r="AAJ32" t="s">
        <v>6</v>
      </c>
      <c r="AAK32" t="s">
        <v>6</v>
      </c>
      <c r="AAL32" t="s">
        <v>6</v>
      </c>
      <c r="AAM32" t="s">
        <v>6</v>
      </c>
      <c r="AAN32" t="s">
        <v>6</v>
      </c>
      <c r="AAO32" t="s">
        <v>6</v>
      </c>
      <c r="AAP32" t="s">
        <v>6</v>
      </c>
    </row>
    <row r="33" spans="1:718" x14ac:dyDescent="0.3">
      <c r="A33" t="s">
        <v>10</v>
      </c>
      <c r="B33" t="s">
        <v>6</v>
      </c>
      <c r="C33" t="s">
        <v>6</v>
      </c>
      <c r="D33" t="s">
        <v>6</v>
      </c>
      <c r="E33" t="s">
        <v>6</v>
      </c>
      <c r="F33" t="s">
        <v>6</v>
      </c>
      <c r="G33" t="s">
        <v>6</v>
      </c>
      <c r="H33" t="s">
        <v>6</v>
      </c>
      <c r="I33" t="s">
        <v>6</v>
      </c>
      <c r="J33" t="s">
        <v>6</v>
      </c>
      <c r="K33" t="s">
        <v>6</v>
      </c>
      <c r="L33" t="s">
        <v>6</v>
      </c>
      <c r="M33" t="s">
        <v>6</v>
      </c>
      <c r="N33" t="s">
        <v>6</v>
      </c>
      <c r="O33" t="s">
        <v>6</v>
      </c>
      <c r="P33" t="s">
        <v>6</v>
      </c>
      <c r="Q33" t="s">
        <v>6</v>
      </c>
      <c r="R33" t="s">
        <v>6</v>
      </c>
      <c r="S33" t="s">
        <v>6</v>
      </c>
      <c r="T33" t="s">
        <v>6</v>
      </c>
      <c r="U33" t="s">
        <v>6</v>
      </c>
      <c r="V33" t="s">
        <v>6</v>
      </c>
      <c r="W33" t="s">
        <v>6</v>
      </c>
      <c r="X33" t="s">
        <v>6</v>
      </c>
      <c r="Y33" t="s">
        <v>6</v>
      </c>
      <c r="Z33" t="s">
        <v>6</v>
      </c>
      <c r="AA33" t="s">
        <v>6</v>
      </c>
      <c r="AB33" t="s">
        <v>6</v>
      </c>
      <c r="AC33" t="s">
        <v>6</v>
      </c>
      <c r="AD33" t="s">
        <v>6</v>
      </c>
      <c r="AE33" t="s">
        <v>6</v>
      </c>
      <c r="AF33" t="s">
        <v>6</v>
      </c>
      <c r="AG33" t="s">
        <v>6</v>
      </c>
      <c r="AH33" t="s">
        <v>6</v>
      </c>
      <c r="AI33" t="s">
        <v>6</v>
      </c>
      <c r="AJ33" t="s">
        <v>6</v>
      </c>
      <c r="AK33" t="s">
        <v>6</v>
      </c>
      <c r="AL33" t="s">
        <v>6</v>
      </c>
      <c r="AM33" t="s">
        <v>6</v>
      </c>
      <c r="AN33" t="s">
        <v>6</v>
      </c>
      <c r="AO33" t="s">
        <v>6</v>
      </c>
      <c r="AP33" t="s">
        <v>6</v>
      </c>
      <c r="AQ33" t="s">
        <v>6</v>
      </c>
      <c r="AR33" t="s">
        <v>6</v>
      </c>
      <c r="AS33" t="s">
        <v>6</v>
      </c>
      <c r="AT33" t="s">
        <v>6</v>
      </c>
      <c r="AU33" t="s">
        <v>6</v>
      </c>
      <c r="AV33" t="s">
        <v>6</v>
      </c>
      <c r="AW33" t="s">
        <v>6</v>
      </c>
      <c r="AX33" t="s">
        <v>6</v>
      </c>
      <c r="AY33" t="s">
        <v>6</v>
      </c>
      <c r="AZ33" t="s">
        <v>6</v>
      </c>
      <c r="BA33" t="s">
        <v>6</v>
      </c>
      <c r="BB33" t="s">
        <v>6</v>
      </c>
      <c r="BC33" t="s">
        <v>6</v>
      </c>
      <c r="BD33" t="s">
        <v>6</v>
      </c>
      <c r="BE33" t="s">
        <v>6</v>
      </c>
      <c r="BF33" t="s">
        <v>6</v>
      </c>
      <c r="BG33" t="s">
        <v>6</v>
      </c>
      <c r="BH33" t="s">
        <v>6</v>
      </c>
      <c r="BI33" t="s">
        <v>6</v>
      </c>
      <c r="BJ33" t="s">
        <v>6</v>
      </c>
      <c r="BK33" t="s">
        <v>6</v>
      </c>
      <c r="BL33" t="s">
        <v>6</v>
      </c>
      <c r="BM33" t="s">
        <v>6</v>
      </c>
      <c r="BN33" t="s">
        <v>6</v>
      </c>
      <c r="BO33" t="s">
        <v>6</v>
      </c>
      <c r="BP33" t="s">
        <v>6</v>
      </c>
      <c r="BQ33" t="s">
        <v>6</v>
      </c>
      <c r="BR33" t="s">
        <v>6</v>
      </c>
      <c r="BS33" t="s">
        <v>6</v>
      </c>
      <c r="BT33" t="s">
        <v>6</v>
      </c>
      <c r="BU33" t="s">
        <v>6</v>
      </c>
      <c r="BV33" t="s">
        <v>6</v>
      </c>
      <c r="BW33" t="s">
        <v>6</v>
      </c>
      <c r="BX33" t="s">
        <v>6</v>
      </c>
      <c r="BY33" t="s">
        <v>6</v>
      </c>
      <c r="BZ33" t="s">
        <v>6</v>
      </c>
      <c r="CA33" t="s">
        <v>6</v>
      </c>
      <c r="CB33" t="s">
        <v>6</v>
      </c>
      <c r="CC33" t="s">
        <v>6</v>
      </c>
      <c r="CD33" t="s">
        <v>6</v>
      </c>
      <c r="CE33" t="s">
        <v>6</v>
      </c>
      <c r="CF33" t="s">
        <v>6</v>
      </c>
      <c r="CG33" t="s">
        <v>6</v>
      </c>
      <c r="CH33" t="s">
        <v>6</v>
      </c>
      <c r="CI33" t="s">
        <v>6</v>
      </c>
      <c r="CJ33" t="s">
        <v>6</v>
      </c>
      <c r="CK33" t="s">
        <v>6</v>
      </c>
      <c r="CL33" t="s">
        <v>6</v>
      </c>
      <c r="CM33" t="s">
        <v>6</v>
      </c>
      <c r="CN33" t="s">
        <v>6</v>
      </c>
      <c r="CO33" t="s">
        <v>6</v>
      </c>
      <c r="CP33" t="s">
        <v>6</v>
      </c>
      <c r="CQ33" t="s">
        <v>6</v>
      </c>
      <c r="CR33" t="s">
        <v>6</v>
      </c>
      <c r="CS33" t="s">
        <v>6</v>
      </c>
      <c r="CT33" t="s">
        <v>6</v>
      </c>
      <c r="CU33" t="s">
        <v>6</v>
      </c>
      <c r="CV33" t="s">
        <v>6</v>
      </c>
      <c r="CW33" t="s">
        <v>6</v>
      </c>
      <c r="CX33" t="s">
        <v>6</v>
      </c>
      <c r="CY33" t="s">
        <v>6</v>
      </c>
      <c r="CZ33" t="s">
        <v>6</v>
      </c>
      <c r="DA33" t="s">
        <v>6</v>
      </c>
      <c r="DB33" t="s">
        <v>6</v>
      </c>
      <c r="DC33" t="s">
        <v>6</v>
      </c>
      <c r="DD33" t="s">
        <v>6</v>
      </c>
      <c r="DE33" t="s">
        <v>6</v>
      </c>
      <c r="DF33" t="s">
        <v>6</v>
      </c>
      <c r="DG33" t="s">
        <v>6</v>
      </c>
      <c r="DH33" t="s">
        <v>6</v>
      </c>
      <c r="DI33" t="s">
        <v>6</v>
      </c>
      <c r="DJ33" t="s">
        <v>6</v>
      </c>
      <c r="DK33" t="s">
        <v>6</v>
      </c>
      <c r="DL33" t="s">
        <v>6</v>
      </c>
      <c r="DM33" t="s">
        <v>6</v>
      </c>
      <c r="DN33" t="s">
        <v>6</v>
      </c>
      <c r="DO33" t="s">
        <v>6</v>
      </c>
      <c r="DP33" t="s">
        <v>6</v>
      </c>
      <c r="DQ33" t="s">
        <v>6</v>
      </c>
      <c r="DR33" t="s">
        <v>6</v>
      </c>
      <c r="DS33" t="s">
        <v>6</v>
      </c>
      <c r="DT33" t="s">
        <v>6</v>
      </c>
      <c r="DU33" t="s">
        <v>6</v>
      </c>
      <c r="DV33" t="s">
        <v>6</v>
      </c>
      <c r="DW33" t="s">
        <v>6</v>
      </c>
      <c r="DX33" t="s">
        <v>6</v>
      </c>
      <c r="DY33" t="s">
        <v>6</v>
      </c>
      <c r="DZ33" t="s">
        <v>6</v>
      </c>
      <c r="EA33" t="s">
        <v>6</v>
      </c>
      <c r="EB33" t="s">
        <v>6</v>
      </c>
      <c r="EC33" t="s">
        <v>6</v>
      </c>
      <c r="ED33" t="s">
        <v>6</v>
      </c>
      <c r="EE33" t="s">
        <v>6</v>
      </c>
      <c r="EF33" t="s">
        <v>6</v>
      </c>
      <c r="EG33" t="s">
        <v>6</v>
      </c>
      <c r="EH33" t="s">
        <v>6</v>
      </c>
      <c r="EI33" t="s">
        <v>6</v>
      </c>
      <c r="EJ33" t="s">
        <v>6</v>
      </c>
      <c r="EK33" t="s">
        <v>6</v>
      </c>
      <c r="EL33" t="s">
        <v>6</v>
      </c>
      <c r="EM33" t="s">
        <v>6</v>
      </c>
      <c r="EN33" t="s">
        <v>6</v>
      </c>
      <c r="EO33" t="s">
        <v>6</v>
      </c>
      <c r="EP33" t="s">
        <v>6</v>
      </c>
      <c r="EQ33" t="s">
        <v>6</v>
      </c>
      <c r="ER33" t="s">
        <v>6</v>
      </c>
      <c r="ES33" t="s">
        <v>6</v>
      </c>
      <c r="ET33" t="s">
        <v>6</v>
      </c>
      <c r="EU33" t="s">
        <v>6</v>
      </c>
      <c r="EV33" t="s">
        <v>6</v>
      </c>
      <c r="EW33" t="s">
        <v>6</v>
      </c>
      <c r="EX33" t="s">
        <v>6</v>
      </c>
      <c r="EY33" t="s">
        <v>6</v>
      </c>
      <c r="EZ33" t="s">
        <v>6</v>
      </c>
      <c r="FA33" t="s">
        <v>6</v>
      </c>
      <c r="FB33" t="s">
        <v>6</v>
      </c>
      <c r="FC33" t="s">
        <v>6</v>
      </c>
      <c r="FD33" t="s">
        <v>6</v>
      </c>
      <c r="FE33" t="s">
        <v>6</v>
      </c>
      <c r="FF33" t="s">
        <v>6</v>
      </c>
      <c r="FG33" t="s">
        <v>6</v>
      </c>
      <c r="FH33" t="s">
        <v>6</v>
      </c>
      <c r="FI33" t="s">
        <v>6</v>
      </c>
      <c r="FJ33" t="s">
        <v>6</v>
      </c>
      <c r="FK33" t="s">
        <v>6</v>
      </c>
      <c r="FL33" t="s">
        <v>6</v>
      </c>
      <c r="FM33" t="s">
        <v>6</v>
      </c>
      <c r="FN33" t="s">
        <v>6</v>
      </c>
      <c r="FO33" t="s">
        <v>6</v>
      </c>
      <c r="FP33" t="s">
        <v>6</v>
      </c>
      <c r="FQ33" t="s">
        <v>6</v>
      </c>
      <c r="FR33" t="s">
        <v>6</v>
      </c>
      <c r="FS33" t="s">
        <v>6</v>
      </c>
      <c r="FT33" t="s">
        <v>6</v>
      </c>
      <c r="FU33" t="s">
        <v>6</v>
      </c>
      <c r="FV33" t="s">
        <v>6</v>
      </c>
      <c r="FW33" t="s">
        <v>6</v>
      </c>
      <c r="FX33" t="s">
        <v>6</v>
      </c>
      <c r="FY33" t="s">
        <v>6</v>
      </c>
      <c r="FZ33" t="s">
        <v>6</v>
      </c>
      <c r="GA33" t="s">
        <v>6</v>
      </c>
      <c r="GB33" t="s">
        <v>6</v>
      </c>
      <c r="GC33" t="s">
        <v>6</v>
      </c>
      <c r="GD33" t="s">
        <v>6</v>
      </c>
      <c r="GE33" t="s">
        <v>6</v>
      </c>
      <c r="GF33" t="s">
        <v>6</v>
      </c>
      <c r="GG33" t="s">
        <v>6</v>
      </c>
      <c r="GH33" t="s">
        <v>6</v>
      </c>
      <c r="GI33" t="s">
        <v>6</v>
      </c>
      <c r="GJ33" t="s">
        <v>6</v>
      </c>
      <c r="GK33" t="s">
        <v>6</v>
      </c>
      <c r="GL33" t="s">
        <v>6</v>
      </c>
      <c r="GM33" t="s">
        <v>6</v>
      </c>
      <c r="GN33" t="s">
        <v>6</v>
      </c>
      <c r="GO33" t="s">
        <v>6</v>
      </c>
      <c r="GP33" t="s">
        <v>6</v>
      </c>
      <c r="GQ33" t="s">
        <v>6</v>
      </c>
      <c r="GR33" t="s">
        <v>6</v>
      </c>
      <c r="GS33" t="s">
        <v>6</v>
      </c>
      <c r="GT33" t="s">
        <v>6</v>
      </c>
      <c r="GU33" t="s">
        <v>6</v>
      </c>
      <c r="GV33" t="s">
        <v>6</v>
      </c>
      <c r="GW33" t="s">
        <v>6</v>
      </c>
      <c r="GX33" t="s">
        <v>6</v>
      </c>
      <c r="GY33" t="s">
        <v>6</v>
      </c>
      <c r="GZ33" t="s">
        <v>6</v>
      </c>
      <c r="HA33" t="s">
        <v>6</v>
      </c>
      <c r="HB33" t="s">
        <v>6</v>
      </c>
      <c r="HC33" t="s">
        <v>6</v>
      </c>
      <c r="HD33" t="s">
        <v>6</v>
      </c>
      <c r="HE33" t="s">
        <v>6</v>
      </c>
      <c r="HF33" t="s">
        <v>6</v>
      </c>
      <c r="HG33" t="s">
        <v>6</v>
      </c>
      <c r="HH33" t="s">
        <v>6</v>
      </c>
      <c r="HI33" t="s">
        <v>6</v>
      </c>
      <c r="HJ33" t="s">
        <v>6</v>
      </c>
      <c r="HK33" t="s">
        <v>6</v>
      </c>
      <c r="HL33" t="s">
        <v>6</v>
      </c>
      <c r="HM33" t="s">
        <v>6</v>
      </c>
      <c r="HN33" t="s">
        <v>6</v>
      </c>
      <c r="HO33" t="s">
        <v>6</v>
      </c>
      <c r="HP33" t="s">
        <v>6</v>
      </c>
      <c r="HQ33" t="s">
        <v>6</v>
      </c>
      <c r="HR33" t="s">
        <v>6</v>
      </c>
      <c r="HS33" t="s">
        <v>6</v>
      </c>
      <c r="HT33" t="s">
        <v>6</v>
      </c>
      <c r="HU33" t="s">
        <v>6</v>
      </c>
      <c r="HV33" t="s">
        <v>6</v>
      </c>
      <c r="HW33" t="s">
        <v>6</v>
      </c>
      <c r="HX33" t="s">
        <v>6</v>
      </c>
      <c r="HY33" t="s">
        <v>6</v>
      </c>
      <c r="HZ33" t="s">
        <v>6</v>
      </c>
      <c r="IA33" t="s">
        <v>6</v>
      </c>
      <c r="IB33" t="s">
        <v>6</v>
      </c>
      <c r="IC33" t="s">
        <v>6</v>
      </c>
      <c r="ID33" t="s">
        <v>6</v>
      </c>
      <c r="IE33" t="s">
        <v>6</v>
      </c>
      <c r="IF33" t="s">
        <v>6</v>
      </c>
      <c r="IG33" t="s">
        <v>6</v>
      </c>
      <c r="IH33" t="s">
        <v>6</v>
      </c>
      <c r="II33" t="s">
        <v>6</v>
      </c>
      <c r="IJ33" t="s">
        <v>6</v>
      </c>
      <c r="IK33" t="s">
        <v>6</v>
      </c>
      <c r="IL33" t="s">
        <v>6</v>
      </c>
      <c r="IM33" t="s">
        <v>6</v>
      </c>
      <c r="IN33" t="s">
        <v>6</v>
      </c>
      <c r="IO33" t="s">
        <v>6</v>
      </c>
      <c r="IP33" t="s">
        <v>6</v>
      </c>
      <c r="IQ33" t="s">
        <v>6</v>
      </c>
      <c r="IR33" t="s">
        <v>6</v>
      </c>
      <c r="IS33" t="s">
        <v>6</v>
      </c>
      <c r="IT33" t="s">
        <v>6</v>
      </c>
      <c r="IU33" t="s">
        <v>6</v>
      </c>
      <c r="IV33" t="s">
        <v>6</v>
      </c>
      <c r="IW33" t="s">
        <v>6</v>
      </c>
      <c r="IX33" t="s">
        <v>6</v>
      </c>
      <c r="IY33" t="s">
        <v>6</v>
      </c>
      <c r="IZ33" t="s">
        <v>6</v>
      </c>
      <c r="JA33" t="s">
        <v>6</v>
      </c>
      <c r="JB33" t="s">
        <v>6</v>
      </c>
      <c r="JC33" t="s">
        <v>6</v>
      </c>
      <c r="JD33" t="s">
        <v>6</v>
      </c>
      <c r="JE33" t="s">
        <v>6</v>
      </c>
      <c r="JF33" t="s">
        <v>6</v>
      </c>
      <c r="JG33" t="s">
        <v>6</v>
      </c>
      <c r="JH33" t="s">
        <v>6</v>
      </c>
      <c r="JI33" t="s">
        <v>6</v>
      </c>
      <c r="JJ33" t="s">
        <v>6</v>
      </c>
      <c r="JK33" t="s">
        <v>6</v>
      </c>
      <c r="JL33" t="s">
        <v>6</v>
      </c>
      <c r="JM33" t="s">
        <v>6</v>
      </c>
      <c r="JN33" t="s">
        <v>6</v>
      </c>
      <c r="JO33" t="s">
        <v>6</v>
      </c>
      <c r="JP33" t="s">
        <v>6</v>
      </c>
      <c r="JQ33" t="s">
        <v>6</v>
      </c>
      <c r="JR33" t="s">
        <v>6</v>
      </c>
      <c r="JS33" t="s">
        <v>6</v>
      </c>
      <c r="JT33" t="s">
        <v>6</v>
      </c>
      <c r="JU33" t="s">
        <v>6</v>
      </c>
      <c r="JV33" t="s">
        <v>6</v>
      </c>
      <c r="JW33" t="s">
        <v>6</v>
      </c>
      <c r="JX33" t="s">
        <v>6</v>
      </c>
      <c r="JY33" t="s">
        <v>6</v>
      </c>
      <c r="JZ33" t="s">
        <v>6</v>
      </c>
      <c r="KA33" t="s">
        <v>6</v>
      </c>
      <c r="KB33" t="s">
        <v>6</v>
      </c>
      <c r="KC33" t="s">
        <v>6</v>
      </c>
      <c r="KD33" t="s">
        <v>6</v>
      </c>
      <c r="KE33" t="s">
        <v>6</v>
      </c>
      <c r="KF33" t="s">
        <v>6</v>
      </c>
      <c r="KG33" t="s">
        <v>6</v>
      </c>
      <c r="KH33" t="s">
        <v>6</v>
      </c>
      <c r="KI33" t="s">
        <v>6</v>
      </c>
      <c r="KJ33" t="s">
        <v>6</v>
      </c>
      <c r="KK33" t="s">
        <v>6</v>
      </c>
      <c r="KL33" t="s">
        <v>6</v>
      </c>
      <c r="KM33" t="s">
        <v>6</v>
      </c>
      <c r="KN33" t="s">
        <v>6</v>
      </c>
      <c r="KO33" t="s">
        <v>6</v>
      </c>
      <c r="KP33" t="s">
        <v>6</v>
      </c>
      <c r="KQ33" t="s">
        <v>6</v>
      </c>
      <c r="KR33" t="s">
        <v>6</v>
      </c>
      <c r="KS33" t="s">
        <v>6</v>
      </c>
      <c r="KT33" t="s">
        <v>6</v>
      </c>
      <c r="KU33" t="s">
        <v>6</v>
      </c>
      <c r="KV33" t="s">
        <v>6</v>
      </c>
      <c r="KW33" t="s">
        <v>6</v>
      </c>
      <c r="KX33" t="s">
        <v>6</v>
      </c>
      <c r="KY33" t="s">
        <v>6</v>
      </c>
      <c r="KZ33" t="s">
        <v>6</v>
      </c>
      <c r="LA33" t="s">
        <v>6</v>
      </c>
      <c r="LB33" t="s">
        <v>6</v>
      </c>
      <c r="LC33" t="s">
        <v>6</v>
      </c>
      <c r="LD33" t="s">
        <v>6</v>
      </c>
      <c r="LE33" t="s">
        <v>6</v>
      </c>
      <c r="LF33" t="s">
        <v>6</v>
      </c>
      <c r="LG33" t="s">
        <v>6</v>
      </c>
      <c r="LH33" t="s">
        <v>6</v>
      </c>
      <c r="LI33" t="s">
        <v>6</v>
      </c>
      <c r="LJ33" t="s">
        <v>6</v>
      </c>
      <c r="LK33" t="s">
        <v>6</v>
      </c>
      <c r="LL33" t="s">
        <v>6</v>
      </c>
      <c r="LM33" t="s">
        <v>6</v>
      </c>
      <c r="LN33" t="s">
        <v>6</v>
      </c>
      <c r="LO33" t="s">
        <v>6</v>
      </c>
      <c r="LP33" t="s">
        <v>6</v>
      </c>
      <c r="LQ33" t="s">
        <v>6</v>
      </c>
      <c r="LR33" t="s">
        <v>6</v>
      </c>
      <c r="LS33" t="s">
        <v>6</v>
      </c>
      <c r="LT33" t="s">
        <v>6</v>
      </c>
      <c r="LU33" t="s">
        <v>6</v>
      </c>
      <c r="LV33" t="s">
        <v>6</v>
      </c>
      <c r="LW33" t="s">
        <v>6</v>
      </c>
      <c r="LX33" t="s">
        <v>6</v>
      </c>
      <c r="LY33" t="s">
        <v>6</v>
      </c>
      <c r="LZ33" t="s">
        <v>6</v>
      </c>
      <c r="MA33" t="s">
        <v>6</v>
      </c>
      <c r="MB33" t="s">
        <v>6</v>
      </c>
      <c r="MC33" t="s">
        <v>6</v>
      </c>
      <c r="MD33" t="s">
        <v>6</v>
      </c>
      <c r="ME33" t="s">
        <v>6</v>
      </c>
      <c r="MF33" t="s">
        <v>6</v>
      </c>
      <c r="MG33" t="s">
        <v>6</v>
      </c>
      <c r="MH33" t="s">
        <v>6</v>
      </c>
      <c r="MI33" t="s">
        <v>6</v>
      </c>
      <c r="MJ33" t="s">
        <v>6</v>
      </c>
      <c r="MK33" t="s">
        <v>6</v>
      </c>
      <c r="ML33" t="s">
        <v>6</v>
      </c>
      <c r="MM33" t="s">
        <v>6</v>
      </c>
      <c r="MN33" t="s">
        <v>6</v>
      </c>
      <c r="MO33" t="s">
        <v>6</v>
      </c>
      <c r="MP33" t="s">
        <v>6</v>
      </c>
      <c r="MQ33" t="s">
        <v>6</v>
      </c>
      <c r="MR33" t="s">
        <v>6</v>
      </c>
      <c r="MS33" t="s">
        <v>6</v>
      </c>
      <c r="MT33" t="s">
        <v>6</v>
      </c>
      <c r="MU33" t="s">
        <v>6</v>
      </c>
      <c r="MV33" t="s">
        <v>6</v>
      </c>
      <c r="MW33" t="s">
        <v>6</v>
      </c>
      <c r="MX33" t="s">
        <v>6</v>
      </c>
      <c r="MY33" t="s">
        <v>6</v>
      </c>
      <c r="MZ33" t="s">
        <v>6</v>
      </c>
      <c r="NA33" t="s">
        <v>6</v>
      </c>
      <c r="NB33" t="s">
        <v>6</v>
      </c>
      <c r="NC33" t="s">
        <v>6</v>
      </c>
      <c r="ND33" t="s">
        <v>6</v>
      </c>
      <c r="NE33" t="s">
        <v>6</v>
      </c>
      <c r="NF33" t="s">
        <v>6</v>
      </c>
      <c r="NG33" t="s">
        <v>6</v>
      </c>
      <c r="NH33" t="s">
        <v>6</v>
      </c>
      <c r="NI33" t="s">
        <v>6</v>
      </c>
      <c r="NJ33" t="s">
        <v>6</v>
      </c>
      <c r="NK33" t="s">
        <v>6</v>
      </c>
      <c r="NL33" t="s">
        <v>6</v>
      </c>
      <c r="NM33" t="s">
        <v>6</v>
      </c>
      <c r="NN33" t="s">
        <v>6</v>
      </c>
      <c r="NO33" t="s">
        <v>6</v>
      </c>
      <c r="NP33" t="s">
        <v>6</v>
      </c>
      <c r="NQ33" t="s">
        <v>6</v>
      </c>
      <c r="NR33" t="s">
        <v>6</v>
      </c>
      <c r="NS33" t="s">
        <v>6</v>
      </c>
      <c r="NT33" t="s">
        <v>6</v>
      </c>
      <c r="NU33" t="s">
        <v>6</v>
      </c>
      <c r="NV33" t="s">
        <v>6</v>
      </c>
      <c r="NW33" t="s">
        <v>6</v>
      </c>
      <c r="NX33" t="s">
        <v>6</v>
      </c>
      <c r="NY33" t="s">
        <v>6</v>
      </c>
      <c r="NZ33" t="s">
        <v>6</v>
      </c>
      <c r="OA33" t="s">
        <v>6</v>
      </c>
      <c r="OB33" t="s">
        <v>6</v>
      </c>
      <c r="OC33" t="s">
        <v>6</v>
      </c>
      <c r="OD33" t="s">
        <v>6</v>
      </c>
      <c r="OE33" t="s">
        <v>6</v>
      </c>
      <c r="OF33" t="s">
        <v>6</v>
      </c>
      <c r="OG33" t="s">
        <v>6</v>
      </c>
      <c r="OH33" t="s">
        <v>6</v>
      </c>
      <c r="OI33" t="s">
        <v>6</v>
      </c>
      <c r="OJ33" t="s">
        <v>6</v>
      </c>
      <c r="OK33" t="s">
        <v>6</v>
      </c>
      <c r="OL33" t="s">
        <v>6</v>
      </c>
      <c r="OM33" t="s">
        <v>6</v>
      </c>
      <c r="ON33" t="s">
        <v>6</v>
      </c>
      <c r="OO33" t="s">
        <v>6</v>
      </c>
      <c r="OP33" t="s">
        <v>6</v>
      </c>
      <c r="OQ33" t="s">
        <v>6</v>
      </c>
      <c r="OR33" t="s">
        <v>6</v>
      </c>
      <c r="OS33" t="s">
        <v>6</v>
      </c>
      <c r="OT33" t="s">
        <v>6</v>
      </c>
      <c r="OU33" t="s">
        <v>6</v>
      </c>
      <c r="OV33" t="s">
        <v>6</v>
      </c>
      <c r="OW33" t="s">
        <v>6</v>
      </c>
      <c r="OX33" t="s">
        <v>6</v>
      </c>
      <c r="OY33" t="s">
        <v>6</v>
      </c>
      <c r="OZ33" t="s">
        <v>6</v>
      </c>
      <c r="PA33" t="s">
        <v>6</v>
      </c>
      <c r="PB33" t="s">
        <v>6</v>
      </c>
      <c r="PC33" t="s">
        <v>6</v>
      </c>
      <c r="PD33" t="s">
        <v>6</v>
      </c>
      <c r="PE33" t="s">
        <v>6</v>
      </c>
      <c r="PF33" t="s">
        <v>6</v>
      </c>
      <c r="PG33" t="s">
        <v>6</v>
      </c>
      <c r="PH33" t="s">
        <v>6</v>
      </c>
      <c r="PI33" t="s">
        <v>6</v>
      </c>
      <c r="PJ33" t="s">
        <v>6</v>
      </c>
      <c r="PK33" t="s">
        <v>6</v>
      </c>
      <c r="PL33" t="s">
        <v>6</v>
      </c>
      <c r="PM33" t="s">
        <v>6</v>
      </c>
      <c r="PN33" t="s">
        <v>6</v>
      </c>
      <c r="PO33" t="s">
        <v>6</v>
      </c>
      <c r="PP33" t="s">
        <v>6</v>
      </c>
      <c r="PQ33" t="s">
        <v>6</v>
      </c>
      <c r="PR33" t="s">
        <v>6</v>
      </c>
      <c r="PS33" t="s">
        <v>6</v>
      </c>
      <c r="PT33" t="s">
        <v>6</v>
      </c>
      <c r="PU33" t="s">
        <v>6</v>
      </c>
      <c r="PV33" t="s">
        <v>6</v>
      </c>
      <c r="PW33" t="s">
        <v>6</v>
      </c>
      <c r="PX33" t="s">
        <v>6</v>
      </c>
      <c r="PY33" t="s">
        <v>6</v>
      </c>
      <c r="PZ33" t="s">
        <v>6</v>
      </c>
      <c r="QA33" t="s">
        <v>6</v>
      </c>
      <c r="QB33" t="s">
        <v>6</v>
      </c>
      <c r="QC33" t="s">
        <v>6</v>
      </c>
      <c r="QD33" t="s">
        <v>6</v>
      </c>
      <c r="QE33" t="s">
        <v>6</v>
      </c>
      <c r="QF33" t="s">
        <v>6</v>
      </c>
      <c r="QG33" t="s">
        <v>6</v>
      </c>
      <c r="QH33" t="s">
        <v>6</v>
      </c>
      <c r="QI33" t="s">
        <v>6</v>
      </c>
      <c r="QJ33" t="s">
        <v>6</v>
      </c>
      <c r="QK33" t="s">
        <v>6</v>
      </c>
      <c r="QL33" t="s">
        <v>6</v>
      </c>
      <c r="QM33" t="s">
        <v>6</v>
      </c>
      <c r="QN33" t="s">
        <v>6</v>
      </c>
      <c r="QO33" t="s">
        <v>6</v>
      </c>
      <c r="QP33" t="s">
        <v>6</v>
      </c>
      <c r="QQ33" t="s">
        <v>6</v>
      </c>
      <c r="QR33" t="s">
        <v>6</v>
      </c>
      <c r="QS33" t="s">
        <v>6</v>
      </c>
      <c r="QT33" t="s">
        <v>6</v>
      </c>
      <c r="QU33" t="s">
        <v>6</v>
      </c>
      <c r="QV33" t="s">
        <v>6</v>
      </c>
      <c r="QW33" t="s">
        <v>6</v>
      </c>
      <c r="QX33" t="s">
        <v>6</v>
      </c>
      <c r="QY33" t="s">
        <v>6</v>
      </c>
      <c r="QZ33" t="s">
        <v>6</v>
      </c>
      <c r="RA33" t="s">
        <v>6</v>
      </c>
      <c r="RB33" t="s">
        <v>6</v>
      </c>
      <c r="RC33" t="s">
        <v>6</v>
      </c>
      <c r="RD33" t="s">
        <v>6</v>
      </c>
      <c r="RE33" t="s">
        <v>6</v>
      </c>
      <c r="RF33" t="s">
        <v>6</v>
      </c>
      <c r="RG33" t="s">
        <v>6</v>
      </c>
      <c r="RH33" t="s">
        <v>6</v>
      </c>
      <c r="RI33" t="s">
        <v>6</v>
      </c>
      <c r="RJ33" t="s">
        <v>6</v>
      </c>
      <c r="RK33" t="s">
        <v>6</v>
      </c>
      <c r="RL33" t="s">
        <v>6</v>
      </c>
      <c r="RM33" t="s">
        <v>6</v>
      </c>
      <c r="RN33" t="s">
        <v>6</v>
      </c>
      <c r="RO33" t="s">
        <v>6</v>
      </c>
      <c r="RP33" t="s">
        <v>6</v>
      </c>
      <c r="RQ33" t="s">
        <v>6</v>
      </c>
      <c r="RR33" t="s">
        <v>6</v>
      </c>
      <c r="RS33" t="s">
        <v>6</v>
      </c>
      <c r="RT33" t="s">
        <v>6</v>
      </c>
      <c r="RU33" t="s">
        <v>6</v>
      </c>
      <c r="RV33" t="s">
        <v>6</v>
      </c>
      <c r="RW33" t="s">
        <v>6</v>
      </c>
      <c r="RX33" t="s">
        <v>6</v>
      </c>
      <c r="RY33" t="s">
        <v>6</v>
      </c>
      <c r="RZ33" t="s">
        <v>6</v>
      </c>
      <c r="SA33" t="s">
        <v>6</v>
      </c>
      <c r="SB33" t="s">
        <v>6</v>
      </c>
      <c r="SC33" t="s">
        <v>6</v>
      </c>
      <c r="SD33" t="s">
        <v>6</v>
      </c>
      <c r="SE33" t="s">
        <v>6</v>
      </c>
      <c r="SF33" t="s">
        <v>6</v>
      </c>
      <c r="SG33" t="s">
        <v>6</v>
      </c>
      <c r="SH33" t="s">
        <v>6</v>
      </c>
      <c r="SI33" t="s">
        <v>6</v>
      </c>
      <c r="SJ33" t="s">
        <v>6</v>
      </c>
      <c r="SK33" t="s">
        <v>6</v>
      </c>
      <c r="SL33" t="s">
        <v>6</v>
      </c>
      <c r="SM33" t="s">
        <v>6</v>
      </c>
      <c r="SN33" t="s">
        <v>6</v>
      </c>
      <c r="SO33" t="s">
        <v>6</v>
      </c>
      <c r="SP33" t="s">
        <v>6</v>
      </c>
      <c r="SQ33" t="s">
        <v>6</v>
      </c>
      <c r="SR33" t="s">
        <v>6</v>
      </c>
      <c r="SS33" t="s">
        <v>6</v>
      </c>
      <c r="ST33" t="s">
        <v>6</v>
      </c>
      <c r="SU33" t="s">
        <v>6</v>
      </c>
      <c r="SV33" t="s">
        <v>6</v>
      </c>
      <c r="SW33" t="s">
        <v>6</v>
      </c>
      <c r="SX33" t="s">
        <v>6</v>
      </c>
      <c r="SY33" t="s">
        <v>6</v>
      </c>
      <c r="SZ33" t="s">
        <v>6</v>
      </c>
      <c r="TA33" t="s">
        <v>6</v>
      </c>
      <c r="TB33" t="s">
        <v>6</v>
      </c>
      <c r="TC33" t="s">
        <v>6</v>
      </c>
      <c r="TD33" t="s">
        <v>6</v>
      </c>
      <c r="TE33" t="s">
        <v>6</v>
      </c>
      <c r="TF33" t="s">
        <v>6</v>
      </c>
      <c r="TG33" t="s">
        <v>6</v>
      </c>
      <c r="TH33" t="s">
        <v>6</v>
      </c>
      <c r="TI33" t="s">
        <v>6</v>
      </c>
      <c r="TJ33" t="s">
        <v>6</v>
      </c>
      <c r="TK33" t="s">
        <v>6</v>
      </c>
      <c r="TL33" t="s">
        <v>6</v>
      </c>
      <c r="TM33" t="s">
        <v>6</v>
      </c>
      <c r="TN33" t="s">
        <v>6</v>
      </c>
      <c r="TO33" t="s">
        <v>6</v>
      </c>
      <c r="TP33" t="s">
        <v>6</v>
      </c>
      <c r="TQ33" t="s">
        <v>6</v>
      </c>
      <c r="TR33" t="s">
        <v>6</v>
      </c>
      <c r="TS33" t="s">
        <v>6</v>
      </c>
      <c r="TT33" t="s">
        <v>6</v>
      </c>
      <c r="TU33" t="s">
        <v>6</v>
      </c>
      <c r="TV33" t="s">
        <v>6</v>
      </c>
      <c r="TW33" t="s">
        <v>6</v>
      </c>
      <c r="TX33" t="s">
        <v>6</v>
      </c>
      <c r="TY33" t="s">
        <v>6</v>
      </c>
      <c r="TZ33" t="s">
        <v>6</v>
      </c>
      <c r="UA33" t="s">
        <v>6</v>
      </c>
      <c r="UB33" t="s">
        <v>6</v>
      </c>
      <c r="UC33" t="s">
        <v>6</v>
      </c>
      <c r="UD33" t="s">
        <v>6</v>
      </c>
      <c r="UE33" t="s">
        <v>6</v>
      </c>
      <c r="UF33" t="s">
        <v>6</v>
      </c>
      <c r="UG33" t="s">
        <v>6</v>
      </c>
      <c r="UH33" t="s">
        <v>6</v>
      </c>
      <c r="UI33" t="s">
        <v>6</v>
      </c>
      <c r="UJ33" t="s">
        <v>6</v>
      </c>
      <c r="UK33" t="s">
        <v>6</v>
      </c>
      <c r="UL33" t="s">
        <v>6</v>
      </c>
      <c r="UM33" t="s">
        <v>6</v>
      </c>
      <c r="UN33" t="s">
        <v>6</v>
      </c>
      <c r="UO33" t="s">
        <v>6</v>
      </c>
      <c r="UP33" t="s">
        <v>6</v>
      </c>
      <c r="UQ33" t="s">
        <v>6</v>
      </c>
      <c r="UR33" t="s">
        <v>6</v>
      </c>
      <c r="US33" t="s">
        <v>6</v>
      </c>
      <c r="UT33" t="s">
        <v>6</v>
      </c>
      <c r="UU33" t="s">
        <v>6</v>
      </c>
      <c r="UV33" t="s">
        <v>6</v>
      </c>
      <c r="UW33" t="s">
        <v>6</v>
      </c>
      <c r="UX33" t="s">
        <v>6</v>
      </c>
      <c r="UY33" t="s">
        <v>6</v>
      </c>
      <c r="UZ33" t="s">
        <v>6</v>
      </c>
      <c r="VA33" t="s">
        <v>6</v>
      </c>
      <c r="VB33" t="s">
        <v>6</v>
      </c>
      <c r="VC33" t="s">
        <v>6</v>
      </c>
      <c r="VD33" t="s">
        <v>6</v>
      </c>
      <c r="VE33" t="s">
        <v>6</v>
      </c>
      <c r="VF33" t="s">
        <v>6</v>
      </c>
      <c r="VG33" t="s">
        <v>6</v>
      </c>
      <c r="VH33" t="s">
        <v>6</v>
      </c>
      <c r="VI33" t="s">
        <v>6</v>
      </c>
      <c r="VJ33" t="s">
        <v>6</v>
      </c>
      <c r="VK33" t="s">
        <v>6</v>
      </c>
      <c r="VL33" t="s">
        <v>6</v>
      </c>
      <c r="VM33" t="s">
        <v>6</v>
      </c>
      <c r="VN33" t="s">
        <v>6</v>
      </c>
      <c r="VO33" t="s">
        <v>6</v>
      </c>
      <c r="VP33" t="s">
        <v>6</v>
      </c>
      <c r="VQ33" t="s">
        <v>6</v>
      </c>
      <c r="VR33" t="s">
        <v>6</v>
      </c>
      <c r="VS33" t="s">
        <v>6</v>
      </c>
      <c r="VT33" t="s">
        <v>6</v>
      </c>
      <c r="VU33" t="s">
        <v>6</v>
      </c>
      <c r="VV33" t="s">
        <v>6</v>
      </c>
      <c r="VW33" t="s">
        <v>6</v>
      </c>
      <c r="VX33" t="s">
        <v>6</v>
      </c>
      <c r="VY33" t="s">
        <v>6</v>
      </c>
      <c r="VZ33" t="s">
        <v>6</v>
      </c>
      <c r="WA33" t="s">
        <v>6</v>
      </c>
      <c r="WB33" t="s">
        <v>6</v>
      </c>
      <c r="WC33" t="s">
        <v>6</v>
      </c>
      <c r="WD33" t="s">
        <v>6</v>
      </c>
      <c r="WE33" t="s">
        <v>6</v>
      </c>
      <c r="WF33" t="s">
        <v>6</v>
      </c>
      <c r="WG33" t="s">
        <v>6</v>
      </c>
      <c r="WH33" t="s">
        <v>6</v>
      </c>
      <c r="WI33" t="s">
        <v>6</v>
      </c>
      <c r="WJ33" t="s">
        <v>6</v>
      </c>
      <c r="WK33" t="s">
        <v>6</v>
      </c>
      <c r="WL33" t="s">
        <v>6</v>
      </c>
      <c r="WM33" t="s">
        <v>6</v>
      </c>
      <c r="WN33" t="s">
        <v>6</v>
      </c>
      <c r="WO33" t="s">
        <v>6</v>
      </c>
      <c r="WP33" t="s">
        <v>6</v>
      </c>
      <c r="WQ33" t="s">
        <v>6</v>
      </c>
      <c r="WR33" t="s">
        <v>6</v>
      </c>
      <c r="WS33" t="s">
        <v>6</v>
      </c>
      <c r="WT33" t="s">
        <v>6</v>
      </c>
      <c r="WU33" t="s">
        <v>6</v>
      </c>
      <c r="WV33" t="s">
        <v>6</v>
      </c>
      <c r="WW33" t="s">
        <v>6</v>
      </c>
      <c r="WX33" t="s">
        <v>6</v>
      </c>
      <c r="WY33" t="s">
        <v>6</v>
      </c>
      <c r="WZ33" t="s">
        <v>6</v>
      </c>
      <c r="XA33" t="s">
        <v>6</v>
      </c>
      <c r="XB33" t="s">
        <v>6</v>
      </c>
      <c r="XC33" t="s">
        <v>6</v>
      </c>
      <c r="XD33" t="s">
        <v>6</v>
      </c>
      <c r="XE33" t="s">
        <v>6</v>
      </c>
      <c r="XF33" t="s">
        <v>6</v>
      </c>
      <c r="XG33" t="s">
        <v>6</v>
      </c>
      <c r="XH33" t="s">
        <v>6</v>
      </c>
      <c r="XI33" t="s">
        <v>6</v>
      </c>
      <c r="XJ33" t="s">
        <v>6</v>
      </c>
      <c r="XK33" t="s">
        <v>6</v>
      </c>
      <c r="XL33" t="s">
        <v>6</v>
      </c>
      <c r="XM33" t="s">
        <v>6</v>
      </c>
      <c r="XN33" t="s">
        <v>6</v>
      </c>
      <c r="XO33" t="s">
        <v>6</v>
      </c>
      <c r="XP33" t="s">
        <v>6</v>
      </c>
      <c r="XQ33" t="s">
        <v>6</v>
      </c>
      <c r="XR33" t="s">
        <v>6</v>
      </c>
      <c r="XS33" t="s">
        <v>6</v>
      </c>
      <c r="XT33" t="s">
        <v>6</v>
      </c>
      <c r="XU33" t="s">
        <v>6</v>
      </c>
      <c r="XV33" t="s">
        <v>6</v>
      </c>
      <c r="XW33" t="s">
        <v>6</v>
      </c>
      <c r="XX33" t="s">
        <v>6</v>
      </c>
      <c r="XY33" t="s">
        <v>6</v>
      </c>
      <c r="XZ33" t="s">
        <v>6</v>
      </c>
      <c r="YA33" t="s">
        <v>6</v>
      </c>
      <c r="YB33" t="s">
        <v>6</v>
      </c>
      <c r="YC33" t="s">
        <v>6</v>
      </c>
      <c r="YD33" t="s">
        <v>6</v>
      </c>
      <c r="YE33" t="s">
        <v>6</v>
      </c>
      <c r="YF33" t="s">
        <v>6</v>
      </c>
      <c r="YG33" t="s">
        <v>6</v>
      </c>
      <c r="YH33" t="s">
        <v>6</v>
      </c>
      <c r="YI33" t="s">
        <v>6</v>
      </c>
      <c r="YJ33" t="s">
        <v>6</v>
      </c>
      <c r="YK33" t="s">
        <v>6</v>
      </c>
      <c r="YL33" t="s">
        <v>6</v>
      </c>
      <c r="YM33" t="s">
        <v>6</v>
      </c>
      <c r="YN33" t="s">
        <v>6</v>
      </c>
      <c r="YO33" t="s">
        <v>6</v>
      </c>
      <c r="YP33" t="s">
        <v>6</v>
      </c>
      <c r="YQ33" t="s">
        <v>6</v>
      </c>
      <c r="YR33" t="s">
        <v>6</v>
      </c>
      <c r="YS33" t="s">
        <v>6</v>
      </c>
      <c r="YT33" t="s">
        <v>6</v>
      </c>
      <c r="YU33" t="s">
        <v>6</v>
      </c>
      <c r="YV33" t="s">
        <v>6</v>
      </c>
      <c r="YW33" t="s">
        <v>6</v>
      </c>
      <c r="YX33" t="s">
        <v>6</v>
      </c>
      <c r="YY33" t="s">
        <v>6</v>
      </c>
      <c r="YZ33" t="s">
        <v>6</v>
      </c>
      <c r="ZA33" t="s">
        <v>6</v>
      </c>
      <c r="ZB33" t="s">
        <v>6</v>
      </c>
      <c r="ZC33" t="s">
        <v>6</v>
      </c>
      <c r="ZD33" t="s">
        <v>6</v>
      </c>
      <c r="ZE33" t="s">
        <v>6</v>
      </c>
      <c r="ZF33" t="s">
        <v>6</v>
      </c>
      <c r="ZG33" t="s">
        <v>6</v>
      </c>
      <c r="ZH33" t="s">
        <v>6</v>
      </c>
      <c r="ZI33" t="s">
        <v>6</v>
      </c>
      <c r="ZJ33" t="s">
        <v>6</v>
      </c>
      <c r="ZK33" t="s">
        <v>6</v>
      </c>
      <c r="ZL33" t="s">
        <v>6</v>
      </c>
      <c r="ZM33" t="s">
        <v>6</v>
      </c>
      <c r="ZN33" t="s">
        <v>6</v>
      </c>
      <c r="ZO33" t="s">
        <v>6</v>
      </c>
      <c r="ZP33" t="s">
        <v>6</v>
      </c>
      <c r="ZQ33" t="s">
        <v>6</v>
      </c>
      <c r="ZR33" t="s">
        <v>6</v>
      </c>
      <c r="ZS33" t="s">
        <v>6</v>
      </c>
      <c r="ZT33" t="s">
        <v>6</v>
      </c>
      <c r="ZU33" t="s">
        <v>6</v>
      </c>
      <c r="ZV33" t="s">
        <v>6</v>
      </c>
      <c r="ZW33" t="s">
        <v>6</v>
      </c>
      <c r="ZX33" t="s">
        <v>6</v>
      </c>
      <c r="ZY33" t="s">
        <v>6</v>
      </c>
      <c r="ZZ33" t="s">
        <v>6</v>
      </c>
      <c r="AAA33" t="s">
        <v>6</v>
      </c>
      <c r="AAB33" t="s">
        <v>6</v>
      </c>
      <c r="AAC33" t="s">
        <v>6</v>
      </c>
      <c r="AAD33" t="s">
        <v>6</v>
      </c>
      <c r="AAE33" t="s">
        <v>6</v>
      </c>
      <c r="AAF33" t="s">
        <v>6</v>
      </c>
      <c r="AAG33" t="s">
        <v>6</v>
      </c>
      <c r="AAH33" t="s">
        <v>6</v>
      </c>
      <c r="AAI33" t="s">
        <v>6</v>
      </c>
      <c r="AAJ33" t="s">
        <v>6</v>
      </c>
      <c r="AAK33" t="s">
        <v>6</v>
      </c>
      <c r="AAL33" t="s">
        <v>6</v>
      </c>
      <c r="AAM33" t="s">
        <v>6</v>
      </c>
      <c r="AAN33" t="s">
        <v>6</v>
      </c>
      <c r="AAO33" t="s">
        <v>6</v>
      </c>
      <c r="AAP33" t="s">
        <v>6</v>
      </c>
    </row>
    <row r="34" spans="1:718" x14ac:dyDescent="0.3">
      <c r="A34" t="s">
        <v>11</v>
      </c>
      <c r="B34" t="s">
        <v>6</v>
      </c>
      <c r="C34" t="s">
        <v>6</v>
      </c>
      <c r="D34" t="s">
        <v>6</v>
      </c>
      <c r="E34" t="s">
        <v>6</v>
      </c>
      <c r="F34" t="s">
        <v>6</v>
      </c>
      <c r="G34" t="s">
        <v>6</v>
      </c>
      <c r="H34" t="s">
        <v>6</v>
      </c>
      <c r="I34" t="s">
        <v>6</v>
      </c>
      <c r="J34" t="s">
        <v>6</v>
      </c>
      <c r="K34" t="s">
        <v>6</v>
      </c>
      <c r="L34" t="s">
        <v>6</v>
      </c>
      <c r="M34" t="s">
        <v>6</v>
      </c>
      <c r="N34" t="s">
        <v>6</v>
      </c>
      <c r="O34" t="s">
        <v>6</v>
      </c>
      <c r="P34" t="s">
        <v>6</v>
      </c>
      <c r="Q34" t="s">
        <v>6</v>
      </c>
      <c r="R34" t="s">
        <v>6</v>
      </c>
      <c r="S34" t="s">
        <v>6</v>
      </c>
      <c r="T34" t="s">
        <v>6</v>
      </c>
      <c r="U34" t="s">
        <v>6</v>
      </c>
      <c r="V34" t="s">
        <v>6</v>
      </c>
      <c r="W34" t="s">
        <v>6</v>
      </c>
      <c r="X34" t="s">
        <v>6</v>
      </c>
      <c r="Y34" t="s">
        <v>6</v>
      </c>
      <c r="Z34" t="s">
        <v>6</v>
      </c>
      <c r="AA34" t="s">
        <v>6</v>
      </c>
      <c r="AB34" t="s">
        <v>6</v>
      </c>
      <c r="AC34" t="s">
        <v>6</v>
      </c>
      <c r="AD34" t="s">
        <v>6</v>
      </c>
      <c r="AE34" t="s">
        <v>6</v>
      </c>
      <c r="AF34" t="s">
        <v>6</v>
      </c>
      <c r="AG34" t="s">
        <v>6</v>
      </c>
      <c r="AH34" t="s">
        <v>6</v>
      </c>
      <c r="AI34" t="s">
        <v>6</v>
      </c>
      <c r="AJ34" t="s">
        <v>6</v>
      </c>
      <c r="AK34" t="s">
        <v>6</v>
      </c>
      <c r="AL34" t="s">
        <v>6</v>
      </c>
      <c r="AM34" t="s">
        <v>6</v>
      </c>
      <c r="AN34" t="s">
        <v>6</v>
      </c>
      <c r="AO34" t="s">
        <v>6</v>
      </c>
      <c r="AP34" t="s">
        <v>6</v>
      </c>
      <c r="AQ34" t="s">
        <v>6</v>
      </c>
      <c r="AR34" t="s">
        <v>6</v>
      </c>
      <c r="AS34" t="s">
        <v>6</v>
      </c>
      <c r="AT34" t="s">
        <v>6</v>
      </c>
      <c r="AU34" t="s">
        <v>6</v>
      </c>
      <c r="AV34" t="s">
        <v>6</v>
      </c>
      <c r="AW34" t="s">
        <v>6</v>
      </c>
      <c r="AX34" t="s">
        <v>6</v>
      </c>
      <c r="AY34" t="s">
        <v>6</v>
      </c>
      <c r="AZ34" t="s">
        <v>6</v>
      </c>
      <c r="BA34" t="s">
        <v>6</v>
      </c>
      <c r="BB34" t="s">
        <v>6</v>
      </c>
      <c r="BC34" t="s">
        <v>6</v>
      </c>
      <c r="BD34" t="s">
        <v>6</v>
      </c>
      <c r="BE34" t="s">
        <v>6</v>
      </c>
      <c r="BF34" t="s">
        <v>6</v>
      </c>
      <c r="BG34" t="s">
        <v>6</v>
      </c>
      <c r="BH34" t="s">
        <v>6</v>
      </c>
      <c r="BI34" t="s">
        <v>6</v>
      </c>
      <c r="BJ34" t="s">
        <v>6</v>
      </c>
      <c r="BK34" t="s">
        <v>6</v>
      </c>
      <c r="BL34" t="s">
        <v>6</v>
      </c>
      <c r="BM34" t="s">
        <v>6</v>
      </c>
      <c r="BN34" t="s">
        <v>6</v>
      </c>
      <c r="BO34" t="s">
        <v>6</v>
      </c>
      <c r="BP34" t="s">
        <v>6</v>
      </c>
      <c r="BQ34" t="s">
        <v>6</v>
      </c>
      <c r="BR34" t="s">
        <v>6</v>
      </c>
      <c r="BS34" t="s">
        <v>6</v>
      </c>
      <c r="BT34" t="s">
        <v>6</v>
      </c>
      <c r="BU34" t="s">
        <v>6</v>
      </c>
      <c r="BV34" t="s">
        <v>6</v>
      </c>
      <c r="BW34" t="s">
        <v>6</v>
      </c>
      <c r="BX34" t="s">
        <v>6</v>
      </c>
      <c r="BY34" t="s">
        <v>6</v>
      </c>
      <c r="BZ34" t="s">
        <v>6</v>
      </c>
      <c r="CA34" t="s">
        <v>6</v>
      </c>
      <c r="CB34" t="s">
        <v>6</v>
      </c>
      <c r="CC34" t="s">
        <v>6</v>
      </c>
      <c r="CD34" t="s">
        <v>6</v>
      </c>
      <c r="CE34" t="s">
        <v>6</v>
      </c>
      <c r="CF34" t="s">
        <v>6</v>
      </c>
      <c r="CG34" t="s">
        <v>6</v>
      </c>
      <c r="CH34" t="s">
        <v>6</v>
      </c>
      <c r="CI34" t="s">
        <v>6</v>
      </c>
      <c r="CJ34" t="s">
        <v>6</v>
      </c>
      <c r="CK34" t="s">
        <v>6</v>
      </c>
      <c r="CL34" t="s">
        <v>6</v>
      </c>
      <c r="CM34" t="s">
        <v>6</v>
      </c>
      <c r="CN34" t="s">
        <v>6</v>
      </c>
      <c r="CO34" t="s">
        <v>6</v>
      </c>
      <c r="CP34" t="s">
        <v>6</v>
      </c>
      <c r="CQ34" t="s">
        <v>6</v>
      </c>
      <c r="CR34" t="s">
        <v>6</v>
      </c>
      <c r="CS34" t="s">
        <v>6</v>
      </c>
      <c r="CT34" t="s">
        <v>6</v>
      </c>
      <c r="CU34" t="s">
        <v>6</v>
      </c>
      <c r="CV34" t="s">
        <v>6</v>
      </c>
      <c r="CW34" t="s">
        <v>6</v>
      </c>
      <c r="CX34" t="s">
        <v>6</v>
      </c>
      <c r="CY34" t="s">
        <v>6</v>
      </c>
      <c r="CZ34" t="s">
        <v>6</v>
      </c>
      <c r="DA34" t="s">
        <v>6</v>
      </c>
      <c r="DB34" t="s">
        <v>6</v>
      </c>
      <c r="DC34" t="s">
        <v>6</v>
      </c>
      <c r="DD34" t="s">
        <v>6</v>
      </c>
      <c r="DE34" t="s">
        <v>6</v>
      </c>
      <c r="DF34" t="s">
        <v>6</v>
      </c>
      <c r="DG34" t="s">
        <v>6</v>
      </c>
      <c r="DH34" t="s">
        <v>6</v>
      </c>
      <c r="DI34" t="s">
        <v>6</v>
      </c>
      <c r="DJ34" t="s">
        <v>6</v>
      </c>
      <c r="DK34" t="s">
        <v>6</v>
      </c>
      <c r="DL34" t="s">
        <v>6</v>
      </c>
      <c r="DM34" t="s">
        <v>6</v>
      </c>
      <c r="DN34" t="s">
        <v>6</v>
      </c>
      <c r="DO34" t="s">
        <v>6</v>
      </c>
      <c r="DP34" t="s">
        <v>6</v>
      </c>
      <c r="DQ34" t="s">
        <v>6</v>
      </c>
      <c r="DR34" t="s">
        <v>6</v>
      </c>
      <c r="DS34" t="s">
        <v>6</v>
      </c>
      <c r="DT34" t="s">
        <v>6</v>
      </c>
      <c r="DU34" t="s">
        <v>6</v>
      </c>
      <c r="DV34" t="s">
        <v>6</v>
      </c>
      <c r="DW34" t="s">
        <v>6</v>
      </c>
      <c r="DX34" t="s">
        <v>6</v>
      </c>
      <c r="DY34" t="s">
        <v>6</v>
      </c>
      <c r="DZ34" t="s">
        <v>6</v>
      </c>
      <c r="EA34" t="s">
        <v>6</v>
      </c>
      <c r="EB34" t="s">
        <v>6</v>
      </c>
      <c r="EC34" t="s">
        <v>6</v>
      </c>
      <c r="ED34" t="s">
        <v>6</v>
      </c>
      <c r="EE34" t="s">
        <v>6</v>
      </c>
      <c r="EF34" t="s">
        <v>6</v>
      </c>
      <c r="EG34" t="s">
        <v>6</v>
      </c>
      <c r="EH34" t="s">
        <v>6</v>
      </c>
      <c r="EI34" t="s">
        <v>6</v>
      </c>
      <c r="EJ34" t="s">
        <v>6</v>
      </c>
      <c r="EK34" t="s">
        <v>6</v>
      </c>
      <c r="EL34" t="s">
        <v>6</v>
      </c>
      <c r="EM34" t="s">
        <v>6</v>
      </c>
      <c r="EN34" t="s">
        <v>6</v>
      </c>
      <c r="EO34" t="s">
        <v>6</v>
      </c>
      <c r="EP34" t="s">
        <v>6</v>
      </c>
      <c r="EQ34" t="s">
        <v>6</v>
      </c>
      <c r="ER34" t="s">
        <v>6</v>
      </c>
      <c r="ES34" t="s">
        <v>6</v>
      </c>
      <c r="ET34" t="s">
        <v>6</v>
      </c>
      <c r="EU34" t="s">
        <v>6</v>
      </c>
      <c r="EV34" t="s">
        <v>6</v>
      </c>
      <c r="EW34" t="s">
        <v>6</v>
      </c>
      <c r="EX34" t="s">
        <v>6</v>
      </c>
      <c r="EY34" t="s">
        <v>6</v>
      </c>
      <c r="EZ34" t="s">
        <v>6</v>
      </c>
      <c r="FA34" t="s">
        <v>6</v>
      </c>
      <c r="FB34" t="s">
        <v>6</v>
      </c>
      <c r="FC34" t="s">
        <v>6</v>
      </c>
      <c r="FD34" t="s">
        <v>6</v>
      </c>
      <c r="FE34" t="s">
        <v>6</v>
      </c>
      <c r="FF34" t="s">
        <v>6</v>
      </c>
      <c r="FG34" t="s">
        <v>6</v>
      </c>
      <c r="FH34" t="s">
        <v>6</v>
      </c>
      <c r="FI34" t="s">
        <v>6</v>
      </c>
      <c r="FJ34" t="s">
        <v>6</v>
      </c>
      <c r="FK34" t="s">
        <v>6</v>
      </c>
      <c r="FL34" t="s">
        <v>6</v>
      </c>
      <c r="FM34" t="s">
        <v>6</v>
      </c>
      <c r="FN34" t="s">
        <v>6</v>
      </c>
      <c r="FO34" t="s">
        <v>6</v>
      </c>
      <c r="FP34" t="s">
        <v>6</v>
      </c>
      <c r="FQ34" t="s">
        <v>6</v>
      </c>
      <c r="FR34" t="s">
        <v>6</v>
      </c>
      <c r="FS34" t="s">
        <v>6</v>
      </c>
      <c r="FT34" t="s">
        <v>6</v>
      </c>
      <c r="FU34" t="s">
        <v>6</v>
      </c>
      <c r="FV34" t="s">
        <v>6</v>
      </c>
      <c r="FW34" t="s">
        <v>6</v>
      </c>
      <c r="FX34" t="s">
        <v>6</v>
      </c>
      <c r="FY34" t="s">
        <v>6</v>
      </c>
      <c r="FZ34" t="s">
        <v>6</v>
      </c>
      <c r="GA34" t="s">
        <v>6</v>
      </c>
      <c r="GB34" t="s">
        <v>6</v>
      </c>
      <c r="GC34" t="s">
        <v>6</v>
      </c>
      <c r="GD34" t="s">
        <v>6</v>
      </c>
      <c r="GE34" t="s">
        <v>6</v>
      </c>
      <c r="GF34" t="s">
        <v>6</v>
      </c>
      <c r="GG34" t="s">
        <v>6</v>
      </c>
      <c r="GH34" t="s">
        <v>6</v>
      </c>
      <c r="GI34" t="s">
        <v>6</v>
      </c>
      <c r="GJ34" t="s">
        <v>6</v>
      </c>
      <c r="GK34" t="s">
        <v>6</v>
      </c>
      <c r="GL34" t="s">
        <v>6</v>
      </c>
      <c r="GM34" t="s">
        <v>6</v>
      </c>
      <c r="GN34" t="s">
        <v>6</v>
      </c>
      <c r="GO34" t="s">
        <v>6</v>
      </c>
      <c r="GP34" t="s">
        <v>6</v>
      </c>
      <c r="GQ34" t="s">
        <v>6</v>
      </c>
      <c r="GR34" t="s">
        <v>6</v>
      </c>
      <c r="GS34" t="s">
        <v>6</v>
      </c>
      <c r="GT34" t="s">
        <v>6</v>
      </c>
      <c r="GU34" t="s">
        <v>6</v>
      </c>
      <c r="GV34" t="s">
        <v>6</v>
      </c>
      <c r="GW34" t="s">
        <v>6</v>
      </c>
      <c r="GX34" t="s">
        <v>6</v>
      </c>
      <c r="GY34" t="s">
        <v>6</v>
      </c>
      <c r="GZ34" t="s">
        <v>6</v>
      </c>
      <c r="HA34" t="s">
        <v>6</v>
      </c>
      <c r="HB34" t="s">
        <v>6</v>
      </c>
      <c r="HC34" t="s">
        <v>6</v>
      </c>
      <c r="HD34" t="s">
        <v>6</v>
      </c>
      <c r="HE34" t="s">
        <v>6</v>
      </c>
      <c r="HF34" t="s">
        <v>6</v>
      </c>
      <c r="HG34" t="s">
        <v>6</v>
      </c>
      <c r="HH34" t="s">
        <v>6</v>
      </c>
      <c r="HI34" t="s">
        <v>6</v>
      </c>
      <c r="HJ34" t="s">
        <v>6</v>
      </c>
      <c r="HK34" t="s">
        <v>6</v>
      </c>
      <c r="HL34" t="s">
        <v>6</v>
      </c>
      <c r="HM34" t="s">
        <v>6</v>
      </c>
      <c r="HN34" t="s">
        <v>6</v>
      </c>
      <c r="HO34" t="s">
        <v>6</v>
      </c>
      <c r="HP34" t="s">
        <v>6</v>
      </c>
      <c r="HQ34" t="s">
        <v>6</v>
      </c>
      <c r="HR34" t="s">
        <v>6</v>
      </c>
      <c r="HS34" t="s">
        <v>6</v>
      </c>
      <c r="HT34" t="s">
        <v>6</v>
      </c>
      <c r="HU34" t="s">
        <v>6</v>
      </c>
      <c r="HV34" t="s">
        <v>6</v>
      </c>
      <c r="HW34" t="s">
        <v>6</v>
      </c>
      <c r="HX34" t="s">
        <v>6</v>
      </c>
      <c r="HY34" t="s">
        <v>6</v>
      </c>
      <c r="HZ34" t="s">
        <v>6</v>
      </c>
      <c r="IA34" t="s">
        <v>6</v>
      </c>
      <c r="IB34" t="s">
        <v>6</v>
      </c>
      <c r="IC34" t="s">
        <v>6</v>
      </c>
      <c r="ID34" t="s">
        <v>6</v>
      </c>
      <c r="IE34" t="s">
        <v>6</v>
      </c>
      <c r="IF34" t="s">
        <v>6</v>
      </c>
      <c r="IG34" t="s">
        <v>6</v>
      </c>
      <c r="IH34" t="s">
        <v>6</v>
      </c>
      <c r="II34" t="s">
        <v>6</v>
      </c>
      <c r="IJ34" t="s">
        <v>6</v>
      </c>
      <c r="IK34" t="s">
        <v>6</v>
      </c>
      <c r="IL34" t="s">
        <v>6</v>
      </c>
      <c r="IM34" t="s">
        <v>6</v>
      </c>
      <c r="IN34" t="s">
        <v>6</v>
      </c>
      <c r="IO34" t="s">
        <v>6</v>
      </c>
      <c r="IP34" t="s">
        <v>6</v>
      </c>
      <c r="IQ34" t="s">
        <v>6</v>
      </c>
      <c r="IR34" t="s">
        <v>6</v>
      </c>
      <c r="IS34" t="s">
        <v>6</v>
      </c>
      <c r="IT34" t="s">
        <v>6</v>
      </c>
      <c r="IU34" t="s">
        <v>6</v>
      </c>
      <c r="IV34" t="s">
        <v>6</v>
      </c>
      <c r="IW34" t="s">
        <v>6</v>
      </c>
      <c r="IX34" t="s">
        <v>6</v>
      </c>
      <c r="IY34" t="s">
        <v>6</v>
      </c>
      <c r="IZ34" t="s">
        <v>6</v>
      </c>
      <c r="JA34" t="s">
        <v>6</v>
      </c>
      <c r="JB34" t="s">
        <v>6</v>
      </c>
      <c r="JC34" t="s">
        <v>6</v>
      </c>
      <c r="JD34" t="s">
        <v>6</v>
      </c>
      <c r="JE34" t="s">
        <v>6</v>
      </c>
      <c r="JF34" t="s">
        <v>6</v>
      </c>
      <c r="JG34" t="s">
        <v>6</v>
      </c>
      <c r="JH34" t="s">
        <v>6</v>
      </c>
      <c r="JI34" t="s">
        <v>6</v>
      </c>
      <c r="JJ34" t="s">
        <v>6</v>
      </c>
      <c r="JK34" t="s">
        <v>6</v>
      </c>
      <c r="JL34" t="s">
        <v>6</v>
      </c>
      <c r="JM34" t="s">
        <v>6</v>
      </c>
      <c r="JN34" t="s">
        <v>6</v>
      </c>
      <c r="JO34" t="s">
        <v>6</v>
      </c>
      <c r="JP34" t="s">
        <v>6</v>
      </c>
      <c r="JQ34" t="s">
        <v>6</v>
      </c>
      <c r="JR34" t="s">
        <v>6</v>
      </c>
      <c r="JS34" t="s">
        <v>6</v>
      </c>
      <c r="JT34" t="s">
        <v>6</v>
      </c>
      <c r="JU34" t="s">
        <v>6</v>
      </c>
      <c r="JV34" t="s">
        <v>6</v>
      </c>
      <c r="JW34" t="s">
        <v>6</v>
      </c>
      <c r="JX34" t="s">
        <v>6</v>
      </c>
      <c r="JY34" t="s">
        <v>6</v>
      </c>
      <c r="JZ34" t="s">
        <v>6</v>
      </c>
      <c r="KA34" t="s">
        <v>6</v>
      </c>
      <c r="KB34" t="s">
        <v>6</v>
      </c>
      <c r="KC34" t="s">
        <v>6</v>
      </c>
      <c r="KD34" t="s">
        <v>6</v>
      </c>
      <c r="KE34" t="s">
        <v>6</v>
      </c>
      <c r="KF34" t="s">
        <v>6</v>
      </c>
      <c r="KG34" t="s">
        <v>6</v>
      </c>
      <c r="KH34" t="s">
        <v>6</v>
      </c>
      <c r="KI34" t="s">
        <v>6</v>
      </c>
      <c r="KJ34" t="s">
        <v>6</v>
      </c>
      <c r="KK34" t="s">
        <v>6</v>
      </c>
      <c r="KL34" t="s">
        <v>6</v>
      </c>
      <c r="KM34" t="s">
        <v>6</v>
      </c>
      <c r="KN34" t="s">
        <v>6</v>
      </c>
      <c r="KO34" t="s">
        <v>6</v>
      </c>
      <c r="KP34" t="s">
        <v>6</v>
      </c>
      <c r="KQ34" t="s">
        <v>6</v>
      </c>
      <c r="KR34" t="s">
        <v>6</v>
      </c>
      <c r="KS34" t="s">
        <v>6</v>
      </c>
      <c r="KT34" t="s">
        <v>6</v>
      </c>
      <c r="KU34" t="s">
        <v>6</v>
      </c>
      <c r="KV34" t="s">
        <v>6</v>
      </c>
      <c r="KW34" t="s">
        <v>6</v>
      </c>
      <c r="KX34" t="s">
        <v>6</v>
      </c>
      <c r="KY34" t="s">
        <v>6</v>
      </c>
      <c r="KZ34" t="s">
        <v>6</v>
      </c>
      <c r="LA34" t="s">
        <v>6</v>
      </c>
      <c r="LB34" t="s">
        <v>6</v>
      </c>
      <c r="LC34" t="s">
        <v>6</v>
      </c>
      <c r="LD34" t="s">
        <v>6</v>
      </c>
      <c r="LE34" t="s">
        <v>6</v>
      </c>
      <c r="LF34" t="s">
        <v>6</v>
      </c>
      <c r="LG34" t="s">
        <v>6</v>
      </c>
      <c r="LH34" t="s">
        <v>6</v>
      </c>
      <c r="LI34" t="s">
        <v>6</v>
      </c>
      <c r="LJ34" t="s">
        <v>6</v>
      </c>
      <c r="LK34" t="s">
        <v>6</v>
      </c>
      <c r="LL34" t="s">
        <v>6</v>
      </c>
      <c r="LM34" t="s">
        <v>6</v>
      </c>
      <c r="LN34" t="s">
        <v>6</v>
      </c>
      <c r="LO34" t="s">
        <v>6</v>
      </c>
      <c r="LP34" t="s">
        <v>6</v>
      </c>
      <c r="LQ34" t="s">
        <v>6</v>
      </c>
      <c r="LR34" t="s">
        <v>6</v>
      </c>
      <c r="LS34" t="s">
        <v>6</v>
      </c>
      <c r="LT34" t="s">
        <v>6</v>
      </c>
      <c r="LU34" t="s">
        <v>6</v>
      </c>
      <c r="LV34" t="s">
        <v>6</v>
      </c>
      <c r="LW34" t="s">
        <v>6</v>
      </c>
      <c r="LX34" t="s">
        <v>6</v>
      </c>
      <c r="LY34" t="s">
        <v>6</v>
      </c>
      <c r="LZ34" t="s">
        <v>6</v>
      </c>
      <c r="MA34" t="s">
        <v>6</v>
      </c>
      <c r="MB34" t="s">
        <v>6</v>
      </c>
      <c r="MC34" t="s">
        <v>6</v>
      </c>
      <c r="MD34" t="s">
        <v>6</v>
      </c>
      <c r="ME34" t="s">
        <v>6</v>
      </c>
      <c r="MF34" t="s">
        <v>6</v>
      </c>
      <c r="MG34" t="s">
        <v>6</v>
      </c>
      <c r="MH34" t="s">
        <v>6</v>
      </c>
      <c r="MI34" t="s">
        <v>6</v>
      </c>
      <c r="MJ34" t="s">
        <v>6</v>
      </c>
      <c r="MK34" t="s">
        <v>6</v>
      </c>
      <c r="ML34" t="s">
        <v>6</v>
      </c>
      <c r="MM34" t="s">
        <v>6</v>
      </c>
      <c r="MN34" t="s">
        <v>6</v>
      </c>
      <c r="MO34" t="s">
        <v>6</v>
      </c>
      <c r="MP34" t="s">
        <v>6</v>
      </c>
      <c r="MQ34" t="s">
        <v>6</v>
      </c>
      <c r="MR34" t="s">
        <v>6</v>
      </c>
      <c r="MS34" t="s">
        <v>6</v>
      </c>
      <c r="MT34" t="s">
        <v>6</v>
      </c>
      <c r="MU34" t="s">
        <v>6</v>
      </c>
      <c r="MV34" t="s">
        <v>6</v>
      </c>
      <c r="MW34" t="s">
        <v>6</v>
      </c>
      <c r="MX34" t="s">
        <v>6</v>
      </c>
      <c r="MY34" t="s">
        <v>6</v>
      </c>
      <c r="MZ34" t="s">
        <v>6</v>
      </c>
      <c r="NA34" t="s">
        <v>6</v>
      </c>
      <c r="NB34" t="s">
        <v>6</v>
      </c>
      <c r="NC34" t="s">
        <v>6</v>
      </c>
      <c r="ND34" t="s">
        <v>6</v>
      </c>
      <c r="NE34" t="s">
        <v>6</v>
      </c>
      <c r="NF34" t="s">
        <v>6</v>
      </c>
      <c r="NG34" t="s">
        <v>6</v>
      </c>
      <c r="NH34" t="s">
        <v>6</v>
      </c>
      <c r="NI34" t="s">
        <v>6</v>
      </c>
      <c r="NJ34" t="s">
        <v>6</v>
      </c>
      <c r="NK34" t="s">
        <v>6</v>
      </c>
      <c r="NL34" t="s">
        <v>6</v>
      </c>
      <c r="NM34" t="s">
        <v>6</v>
      </c>
      <c r="NN34" t="s">
        <v>6</v>
      </c>
      <c r="NO34" t="s">
        <v>6</v>
      </c>
      <c r="NP34" t="s">
        <v>6</v>
      </c>
      <c r="NQ34" t="s">
        <v>6</v>
      </c>
      <c r="NR34" t="s">
        <v>6</v>
      </c>
      <c r="NS34" t="s">
        <v>6</v>
      </c>
      <c r="NT34" t="s">
        <v>6</v>
      </c>
      <c r="NU34" t="s">
        <v>6</v>
      </c>
      <c r="NV34" t="s">
        <v>6</v>
      </c>
      <c r="NW34" t="s">
        <v>6</v>
      </c>
      <c r="NX34" t="s">
        <v>6</v>
      </c>
      <c r="NY34" t="s">
        <v>6</v>
      </c>
      <c r="NZ34" t="s">
        <v>6</v>
      </c>
      <c r="OA34" t="s">
        <v>6</v>
      </c>
      <c r="OB34" t="s">
        <v>6</v>
      </c>
      <c r="OC34" t="s">
        <v>6</v>
      </c>
      <c r="OD34" t="s">
        <v>6</v>
      </c>
      <c r="OE34" t="s">
        <v>6</v>
      </c>
      <c r="OF34" t="s">
        <v>6</v>
      </c>
      <c r="OG34" t="s">
        <v>6</v>
      </c>
      <c r="OH34" t="s">
        <v>6</v>
      </c>
      <c r="OI34" t="s">
        <v>6</v>
      </c>
      <c r="OJ34" t="s">
        <v>6</v>
      </c>
      <c r="OK34" t="s">
        <v>6</v>
      </c>
      <c r="OL34" t="s">
        <v>6</v>
      </c>
      <c r="OM34" t="s">
        <v>6</v>
      </c>
      <c r="ON34" t="s">
        <v>6</v>
      </c>
      <c r="OO34" t="s">
        <v>6</v>
      </c>
      <c r="OP34" t="s">
        <v>6</v>
      </c>
      <c r="OQ34" t="s">
        <v>6</v>
      </c>
      <c r="OR34" t="s">
        <v>6</v>
      </c>
      <c r="OS34" t="s">
        <v>6</v>
      </c>
      <c r="OT34" t="s">
        <v>6</v>
      </c>
      <c r="OU34" t="s">
        <v>6</v>
      </c>
      <c r="OV34" t="s">
        <v>6</v>
      </c>
      <c r="OW34" t="s">
        <v>6</v>
      </c>
      <c r="OX34" t="s">
        <v>6</v>
      </c>
      <c r="OY34" t="s">
        <v>6</v>
      </c>
      <c r="OZ34" t="s">
        <v>6</v>
      </c>
      <c r="PA34" t="s">
        <v>6</v>
      </c>
      <c r="PB34" t="s">
        <v>6</v>
      </c>
      <c r="PC34" t="s">
        <v>6</v>
      </c>
      <c r="PD34" t="s">
        <v>6</v>
      </c>
      <c r="PE34" t="s">
        <v>6</v>
      </c>
      <c r="PF34" t="s">
        <v>6</v>
      </c>
      <c r="PG34" t="s">
        <v>6</v>
      </c>
      <c r="PH34" t="s">
        <v>6</v>
      </c>
      <c r="PI34" t="s">
        <v>6</v>
      </c>
      <c r="PJ34" t="s">
        <v>6</v>
      </c>
      <c r="PK34" t="s">
        <v>6</v>
      </c>
      <c r="PL34" t="s">
        <v>6</v>
      </c>
      <c r="PM34" t="s">
        <v>6</v>
      </c>
      <c r="PN34" t="s">
        <v>6</v>
      </c>
      <c r="PO34" t="s">
        <v>6</v>
      </c>
      <c r="PP34" t="s">
        <v>6</v>
      </c>
      <c r="PQ34" t="s">
        <v>6</v>
      </c>
      <c r="PR34" t="s">
        <v>6</v>
      </c>
      <c r="PS34" t="s">
        <v>6</v>
      </c>
      <c r="PT34" t="s">
        <v>6</v>
      </c>
      <c r="PU34" t="s">
        <v>6</v>
      </c>
      <c r="PV34" t="s">
        <v>6</v>
      </c>
      <c r="PW34" t="s">
        <v>6</v>
      </c>
      <c r="PX34" t="s">
        <v>6</v>
      </c>
      <c r="PY34" t="s">
        <v>6</v>
      </c>
      <c r="PZ34" t="s">
        <v>6</v>
      </c>
      <c r="QA34" t="s">
        <v>6</v>
      </c>
      <c r="QB34" t="s">
        <v>6</v>
      </c>
      <c r="QC34" t="s">
        <v>6</v>
      </c>
      <c r="QD34" t="s">
        <v>6</v>
      </c>
      <c r="QE34" t="s">
        <v>6</v>
      </c>
      <c r="QF34" t="s">
        <v>6</v>
      </c>
      <c r="QG34" t="s">
        <v>6</v>
      </c>
      <c r="QH34" t="s">
        <v>6</v>
      </c>
      <c r="QI34" t="s">
        <v>6</v>
      </c>
      <c r="QJ34" t="s">
        <v>6</v>
      </c>
      <c r="QK34" t="s">
        <v>6</v>
      </c>
      <c r="QL34" t="s">
        <v>6</v>
      </c>
      <c r="QM34" t="s">
        <v>6</v>
      </c>
      <c r="QN34" t="s">
        <v>6</v>
      </c>
      <c r="QO34" t="s">
        <v>6</v>
      </c>
      <c r="QP34" t="s">
        <v>6</v>
      </c>
      <c r="QQ34" t="s">
        <v>6</v>
      </c>
      <c r="QR34" t="s">
        <v>6</v>
      </c>
      <c r="QS34" t="s">
        <v>6</v>
      </c>
      <c r="QT34" t="s">
        <v>6</v>
      </c>
      <c r="QU34" t="s">
        <v>6</v>
      </c>
      <c r="QV34" t="s">
        <v>6</v>
      </c>
      <c r="QW34" t="s">
        <v>6</v>
      </c>
      <c r="QX34" t="s">
        <v>6</v>
      </c>
      <c r="QY34" t="s">
        <v>6</v>
      </c>
      <c r="QZ34" t="s">
        <v>6</v>
      </c>
      <c r="RA34" t="s">
        <v>6</v>
      </c>
      <c r="RB34" t="s">
        <v>6</v>
      </c>
      <c r="RC34" t="s">
        <v>6</v>
      </c>
      <c r="RD34" t="s">
        <v>6</v>
      </c>
      <c r="RE34" t="s">
        <v>6</v>
      </c>
      <c r="RF34" t="s">
        <v>6</v>
      </c>
      <c r="RG34" t="s">
        <v>6</v>
      </c>
      <c r="RH34" t="s">
        <v>6</v>
      </c>
      <c r="RI34" t="s">
        <v>6</v>
      </c>
      <c r="RJ34" t="s">
        <v>6</v>
      </c>
      <c r="RK34" t="s">
        <v>6</v>
      </c>
      <c r="RL34" t="s">
        <v>6</v>
      </c>
      <c r="RM34" t="s">
        <v>6</v>
      </c>
      <c r="RN34" t="s">
        <v>6</v>
      </c>
      <c r="RO34" t="s">
        <v>6</v>
      </c>
      <c r="RP34" t="s">
        <v>6</v>
      </c>
      <c r="RQ34" t="s">
        <v>6</v>
      </c>
      <c r="RR34" t="s">
        <v>6</v>
      </c>
      <c r="RS34" t="s">
        <v>6</v>
      </c>
      <c r="RT34" t="s">
        <v>6</v>
      </c>
      <c r="RU34" t="s">
        <v>6</v>
      </c>
      <c r="RV34" t="s">
        <v>6</v>
      </c>
      <c r="RW34" t="s">
        <v>6</v>
      </c>
      <c r="RX34" t="s">
        <v>6</v>
      </c>
      <c r="RY34" t="s">
        <v>6</v>
      </c>
      <c r="RZ34" t="s">
        <v>6</v>
      </c>
      <c r="SA34" t="s">
        <v>6</v>
      </c>
      <c r="SB34" t="s">
        <v>6</v>
      </c>
      <c r="SC34" t="s">
        <v>6</v>
      </c>
      <c r="SD34" t="s">
        <v>6</v>
      </c>
      <c r="SE34" t="s">
        <v>6</v>
      </c>
      <c r="SF34" t="s">
        <v>6</v>
      </c>
      <c r="SG34" t="s">
        <v>6</v>
      </c>
      <c r="SH34" t="s">
        <v>6</v>
      </c>
      <c r="SI34" t="s">
        <v>6</v>
      </c>
      <c r="SJ34" t="s">
        <v>6</v>
      </c>
      <c r="SK34" t="s">
        <v>6</v>
      </c>
      <c r="SL34" t="s">
        <v>6</v>
      </c>
      <c r="SM34" t="s">
        <v>6</v>
      </c>
      <c r="SN34" t="s">
        <v>6</v>
      </c>
      <c r="SO34" t="s">
        <v>6</v>
      </c>
      <c r="SP34" t="s">
        <v>6</v>
      </c>
      <c r="SQ34" t="s">
        <v>6</v>
      </c>
      <c r="SR34" t="s">
        <v>6</v>
      </c>
      <c r="SS34" t="s">
        <v>6</v>
      </c>
      <c r="ST34" t="s">
        <v>6</v>
      </c>
      <c r="SU34" t="s">
        <v>6</v>
      </c>
      <c r="SV34" t="s">
        <v>6</v>
      </c>
      <c r="SW34" t="s">
        <v>6</v>
      </c>
      <c r="SX34" t="s">
        <v>6</v>
      </c>
      <c r="SY34" t="s">
        <v>6</v>
      </c>
      <c r="SZ34" t="s">
        <v>6</v>
      </c>
      <c r="TA34" t="s">
        <v>6</v>
      </c>
      <c r="TB34" t="s">
        <v>6</v>
      </c>
      <c r="TC34" t="s">
        <v>6</v>
      </c>
      <c r="TD34" t="s">
        <v>6</v>
      </c>
      <c r="TE34" t="s">
        <v>6</v>
      </c>
      <c r="TF34" t="s">
        <v>6</v>
      </c>
      <c r="TG34" t="s">
        <v>6</v>
      </c>
      <c r="TH34" t="s">
        <v>6</v>
      </c>
      <c r="TI34" t="s">
        <v>6</v>
      </c>
      <c r="TJ34" t="s">
        <v>6</v>
      </c>
      <c r="TK34" t="s">
        <v>6</v>
      </c>
      <c r="TL34" t="s">
        <v>6</v>
      </c>
      <c r="TM34" t="s">
        <v>6</v>
      </c>
      <c r="TN34" t="s">
        <v>6</v>
      </c>
      <c r="TO34" t="s">
        <v>6</v>
      </c>
      <c r="TP34" t="s">
        <v>6</v>
      </c>
      <c r="TQ34" t="s">
        <v>6</v>
      </c>
      <c r="TR34" t="s">
        <v>6</v>
      </c>
      <c r="TS34" t="s">
        <v>6</v>
      </c>
      <c r="TT34" t="s">
        <v>6</v>
      </c>
      <c r="TU34" t="s">
        <v>6</v>
      </c>
      <c r="TV34" t="s">
        <v>6</v>
      </c>
      <c r="TW34" t="s">
        <v>6</v>
      </c>
      <c r="TX34" t="s">
        <v>6</v>
      </c>
      <c r="TY34" t="s">
        <v>6</v>
      </c>
      <c r="TZ34" t="s">
        <v>6</v>
      </c>
      <c r="UA34" t="s">
        <v>6</v>
      </c>
      <c r="UB34" t="s">
        <v>6</v>
      </c>
      <c r="UC34" t="s">
        <v>6</v>
      </c>
      <c r="UD34" t="s">
        <v>6</v>
      </c>
      <c r="UE34" t="s">
        <v>6</v>
      </c>
      <c r="UF34" t="s">
        <v>6</v>
      </c>
      <c r="UG34" t="s">
        <v>6</v>
      </c>
      <c r="UH34" t="s">
        <v>6</v>
      </c>
      <c r="UI34" t="s">
        <v>6</v>
      </c>
      <c r="UJ34" t="s">
        <v>6</v>
      </c>
      <c r="UK34" t="s">
        <v>6</v>
      </c>
      <c r="UL34" t="s">
        <v>6</v>
      </c>
      <c r="UM34" t="s">
        <v>6</v>
      </c>
      <c r="UN34" t="s">
        <v>6</v>
      </c>
      <c r="UO34" t="s">
        <v>6</v>
      </c>
      <c r="UP34" t="s">
        <v>6</v>
      </c>
      <c r="UQ34" t="s">
        <v>6</v>
      </c>
      <c r="UR34" t="s">
        <v>6</v>
      </c>
      <c r="US34" t="s">
        <v>6</v>
      </c>
      <c r="UT34" t="s">
        <v>6</v>
      </c>
      <c r="UU34" t="s">
        <v>6</v>
      </c>
      <c r="UV34" t="s">
        <v>6</v>
      </c>
      <c r="UW34" t="s">
        <v>6</v>
      </c>
      <c r="UX34" t="s">
        <v>6</v>
      </c>
      <c r="UY34" t="s">
        <v>6</v>
      </c>
      <c r="UZ34" t="s">
        <v>6</v>
      </c>
      <c r="VA34" t="s">
        <v>6</v>
      </c>
      <c r="VB34" t="s">
        <v>6</v>
      </c>
      <c r="VC34" t="s">
        <v>6</v>
      </c>
      <c r="VD34" t="s">
        <v>6</v>
      </c>
      <c r="VE34" t="s">
        <v>6</v>
      </c>
      <c r="VF34" t="s">
        <v>6</v>
      </c>
      <c r="VG34" t="s">
        <v>6</v>
      </c>
      <c r="VH34" t="s">
        <v>6</v>
      </c>
      <c r="VI34" t="s">
        <v>6</v>
      </c>
      <c r="VJ34" t="s">
        <v>6</v>
      </c>
      <c r="VK34" t="s">
        <v>6</v>
      </c>
      <c r="VL34" t="s">
        <v>6</v>
      </c>
      <c r="VM34" t="s">
        <v>6</v>
      </c>
      <c r="VN34" t="s">
        <v>6</v>
      </c>
      <c r="VO34" t="s">
        <v>6</v>
      </c>
      <c r="VP34" t="s">
        <v>6</v>
      </c>
      <c r="VQ34" t="s">
        <v>6</v>
      </c>
      <c r="VR34" t="s">
        <v>6</v>
      </c>
      <c r="VS34" t="s">
        <v>6</v>
      </c>
      <c r="VT34" t="s">
        <v>6</v>
      </c>
      <c r="VU34" t="s">
        <v>6</v>
      </c>
      <c r="VV34" t="s">
        <v>6</v>
      </c>
      <c r="VW34" t="s">
        <v>6</v>
      </c>
      <c r="VX34" t="s">
        <v>6</v>
      </c>
      <c r="VY34" t="s">
        <v>6</v>
      </c>
      <c r="VZ34" t="s">
        <v>6</v>
      </c>
      <c r="WA34" t="s">
        <v>6</v>
      </c>
      <c r="WB34" t="s">
        <v>6</v>
      </c>
      <c r="WC34" t="s">
        <v>6</v>
      </c>
      <c r="WD34" t="s">
        <v>6</v>
      </c>
      <c r="WE34" t="s">
        <v>6</v>
      </c>
      <c r="WF34" t="s">
        <v>6</v>
      </c>
      <c r="WG34" t="s">
        <v>6</v>
      </c>
      <c r="WH34" t="s">
        <v>6</v>
      </c>
      <c r="WI34" t="s">
        <v>6</v>
      </c>
      <c r="WJ34" t="s">
        <v>6</v>
      </c>
      <c r="WK34" t="s">
        <v>6</v>
      </c>
      <c r="WL34" t="s">
        <v>6</v>
      </c>
      <c r="WM34" t="s">
        <v>6</v>
      </c>
      <c r="WN34" t="s">
        <v>6</v>
      </c>
      <c r="WO34" t="s">
        <v>6</v>
      </c>
      <c r="WP34" t="s">
        <v>6</v>
      </c>
      <c r="WQ34" t="s">
        <v>6</v>
      </c>
      <c r="WR34" t="s">
        <v>6</v>
      </c>
      <c r="WS34" t="s">
        <v>6</v>
      </c>
      <c r="WT34" t="s">
        <v>6</v>
      </c>
      <c r="WU34" t="s">
        <v>6</v>
      </c>
      <c r="WV34" t="s">
        <v>6</v>
      </c>
      <c r="WW34" t="s">
        <v>6</v>
      </c>
      <c r="WX34" t="s">
        <v>6</v>
      </c>
      <c r="WY34" t="s">
        <v>6</v>
      </c>
      <c r="WZ34" t="s">
        <v>6</v>
      </c>
      <c r="XA34" t="s">
        <v>6</v>
      </c>
      <c r="XB34" t="s">
        <v>6</v>
      </c>
      <c r="XC34" t="s">
        <v>6</v>
      </c>
      <c r="XD34" t="s">
        <v>6</v>
      </c>
      <c r="XE34" t="s">
        <v>6</v>
      </c>
      <c r="XF34" t="s">
        <v>6</v>
      </c>
      <c r="XG34" t="s">
        <v>6</v>
      </c>
      <c r="XH34" t="s">
        <v>6</v>
      </c>
      <c r="XI34" t="s">
        <v>6</v>
      </c>
      <c r="XJ34" t="s">
        <v>6</v>
      </c>
      <c r="XK34" t="s">
        <v>6</v>
      </c>
      <c r="XL34" t="s">
        <v>6</v>
      </c>
      <c r="XM34" t="s">
        <v>6</v>
      </c>
      <c r="XN34" t="s">
        <v>6</v>
      </c>
      <c r="XO34" t="s">
        <v>6</v>
      </c>
      <c r="XP34" t="s">
        <v>6</v>
      </c>
      <c r="XQ34" t="s">
        <v>6</v>
      </c>
      <c r="XR34" t="s">
        <v>6</v>
      </c>
      <c r="XS34" t="s">
        <v>6</v>
      </c>
      <c r="XT34" t="s">
        <v>6</v>
      </c>
      <c r="XU34" t="s">
        <v>6</v>
      </c>
      <c r="XV34" t="s">
        <v>6</v>
      </c>
      <c r="XW34" t="s">
        <v>6</v>
      </c>
      <c r="XX34" t="s">
        <v>6</v>
      </c>
      <c r="XY34" t="s">
        <v>6</v>
      </c>
      <c r="XZ34" t="s">
        <v>6</v>
      </c>
      <c r="YA34" t="s">
        <v>6</v>
      </c>
      <c r="YB34" t="s">
        <v>6</v>
      </c>
      <c r="YC34" t="s">
        <v>6</v>
      </c>
      <c r="YD34" t="s">
        <v>6</v>
      </c>
      <c r="YE34" t="s">
        <v>6</v>
      </c>
      <c r="YF34" t="s">
        <v>6</v>
      </c>
      <c r="YG34" t="s">
        <v>6</v>
      </c>
      <c r="YH34" t="s">
        <v>6</v>
      </c>
      <c r="YI34" t="s">
        <v>6</v>
      </c>
      <c r="YJ34" t="s">
        <v>6</v>
      </c>
      <c r="YK34" t="s">
        <v>6</v>
      </c>
      <c r="YL34" t="s">
        <v>6</v>
      </c>
      <c r="YM34" t="s">
        <v>6</v>
      </c>
      <c r="YN34" t="s">
        <v>6</v>
      </c>
      <c r="YO34" t="s">
        <v>6</v>
      </c>
      <c r="YP34" t="s">
        <v>6</v>
      </c>
      <c r="YQ34" t="s">
        <v>6</v>
      </c>
      <c r="YR34" t="s">
        <v>6</v>
      </c>
      <c r="YS34" t="s">
        <v>6</v>
      </c>
      <c r="YT34" t="s">
        <v>6</v>
      </c>
      <c r="YU34" t="s">
        <v>6</v>
      </c>
      <c r="YV34" t="s">
        <v>6</v>
      </c>
      <c r="YW34" t="s">
        <v>6</v>
      </c>
      <c r="YX34" t="s">
        <v>6</v>
      </c>
      <c r="YY34" t="s">
        <v>6</v>
      </c>
      <c r="YZ34" t="s">
        <v>6</v>
      </c>
      <c r="ZA34" t="s">
        <v>6</v>
      </c>
      <c r="ZB34" t="s">
        <v>6</v>
      </c>
      <c r="ZC34" t="s">
        <v>6</v>
      </c>
      <c r="ZD34" t="s">
        <v>6</v>
      </c>
      <c r="ZE34" t="s">
        <v>6</v>
      </c>
      <c r="ZF34" t="s">
        <v>6</v>
      </c>
      <c r="ZG34" t="s">
        <v>6</v>
      </c>
      <c r="ZH34" t="s">
        <v>6</v>
      </c>
      <c r="ZI34" t="s">
        <v>6</v>
      </c>
      <c r="ZJ34" t="s">
        <v>6</v>
      </c>
      <c r="ZK34" t="s">
        <v>6</v>
      </c>
      <c r="ZL34" t="s">
        <v>6</v>
      </c>
      <c r="ZM34" t="s">
        <v>6</v>
      </c>
      <c r="ZN34" t="s">
        <v>6</v>
      </c>
      <c r="ZO34" t="s">
        <v>6</v>
      </c>
      <c r="ZP34" t="s">
        <v>6</v>
      </c>
      <c r="ZQ34" t="s">
        <v>6</v>
      </c>
      <c r="ZR34" t="s">
        <v>6</v>
      </c>
      <c r="ZS34" t="s">
        <v>6</v>
      </c>
      <c r="ZT34" t="s">
        <v>6</v>
      </c>
      <c r="ZU34" t="s">
        <v>6</v>
      </c>
      <c r="ZV34" t="s">
        <v>6</v>
      </c>
      <c r="ZW34" t="s">
        <v>6</v>
      </c>
      <c r="ZX34" t="s">
        <v>6</v>
      </c>
      <c r="ZY34" t="s">
        <v>6</v>
      </c>
      <c r="ZZ34" t="s">
        <v>6</v>
      </c>
      <c r="AAA34" t="s">
        <v>6</v>
      </c>
      <c r="AAB34" t="s">
        <v>6</v>
      </c>
      <c r="AAC34" t="s">
        <v>6</v>
      </c>
      <c r="AAD34" t="s">
        <v>6</v>
      </c>
      <c r="AAE34" t="s">
        <v>6</v>
      </c>
      <c r="AAF34" t="s">
        <v>6</v>
      </c>
      <c r="AAG34" t="s">
        <v>6</v>
      </c>
      <c r="AAH34" t="s">
        <v>6</v>
      </c>
      <c r="AAI34" t="s">
        <v>6</v>
      </c>
      <c r="AAJ34" t="s">
        <v>6</v>
      </c>
      <c r="AAK34" t="s">
        <v>6</v>
      </c>
      <c r="AAL34" t="s">
        <v>6</v>
      </c>
      <c r="AAM34" t="s">
        <v>6</v>
      </c>
      <c r="AAN34" t="s">
        <v>6</v>
      </c>
      <c r="AAO34" t="s">
        <v>6</v>
      </c>
      <c r="AAP34" t="s">
        <v>6</v>
      </c>
    </row>
    <row r="35" spans="1:718" x14ac:dyDescent="0.3">
      <c r="A35" t="s">
        <v>12</v>
      </c>
      <c r="B35" t="s">
        <v>6</v>
      </c>
      <c r="C35" t="s">
        <v>6</v>
      </c>
      <c r="D35" t="s">
        <v>6</v>
      </c>
      <c r="E35" t="s">
        <v>6</v>
      </c>
      <c r="F35" t="s">
        <v>6</v>
      </c>
      <c r="G35" t="s">
        <v>6</v>
      </c>
      <c r="H35" t="s">
        <v>6</v>
      </c>
      <c r="I35" t="s">
        <v>6</v>
      </c>
      <c r="J35" t="s">
        <v>6</v>
      </c>
      <c r="K35" t="s">
        <v>6</v>
      </c>
      <c r="L35" t="s">
        <v>6</v>
      </c>
      <c r="M35" t="s">
        <v>6</v>
      </c>
      <c r="N35" t="s">
        <v>6</v>
      </c>
      <c r="O35" t="s">
        <v>6</v>
      </c>
      <c r="P35" t="s">
        <v>6</v>
      </c>
      <c r="Q35" t="s">
        <v>6</v>
      </c>
      <c r="R35" t="s">
        <v>6</v>
      </c>
      <c r="S35" t="s">
        <v>6</v>
      </c>
      <c r="T35" t="s">
        <v>6</v>
      </c>
      <c r="U35" t="s">
        <v>6</v>
      </c>
      <c r="V35" t="s">
        <v>6</v>
      </c>
      <c r="W35" t="s">
        <v>6</v>
      </c>
      <c r="X35" t="s">
        <v>6</v>
      </c>
      <c r="Y35" t="s">
        <v>6</v>
      </c>
      <c r="Z35" t="s">
        <v>6</v>
      </c>
      <c r="AA35" t="s">
        <v>6</v>
      </c>
      <c r="AB35" t="s">
        <v>6</v>
      </c>
      <c r="AC35" t="s">
        <v>6</v>
      </c>
      <c r="AD35" t="s">
        <v>6</v>
      </c>
      <c r="AE35" t="s">
        <v>6</v>
      </c>
      <c r="AF35" t="s">
        <v>6</v>
      </c>
      <c r="AG35" t="s">
        <v>6</v>
      </c>
      <c r="AH35" t="s">
        <v>6</v>
      </c>
      <c r="AI35" t="s">
        <v>6</v>
      </c>
      <c r="AJ35" t="s">
        <v>6</v>
      </c>
      <c r="AK35" t="s">
        <v>6</v>
      </c>
      <c r="AL35" t="s">
        <v>6</v>
      </c>
      <c r="AM35" t="s">
        <v>6</v>
      </c>
      <c r="AN35" t="s">
        <v>6</v>
      </c>
      <c r="AO35" t="s">
        <v>6</v>
      </c>
      <c r="AP35" t="s">
        <v>6</v>
      </c>
      <c r="AQ35" t="s">
        <v>6</v>
      </c>
      <c r="AR35" t="s">
        <v>6</v>
      </c>
      <c r="AS35" t="s">
        <v>6</v>
      </c>
      <c r="AT35" t="s">
        <v>6</v>
      </c>
      <c r="AU35" t="s">
        <v>6</v>
      </c>
      <c r="AV35" t="s">
        <v>6</v>
      </c>
      <c r="AW35" t="s">
        <v>6</v>
      </c>
      <c r="AX35" t="s">
        <v>6</v>
      </c>
      <c r="AY35" t="s">
        <v>6</v>
      </c>
      <c r="AZ35" t="s">
        <v>6</v>
      </c>
      <c r="BA35" t="s">
        <v>6</v>
      </c>
      <c r="BB35" t="s">
        <v>6</v>
      </c>
      <c r="BC35" t="s">
        <v>6</v>
      </c>
      <c r="BD35" t="s">
        <v>6</v>
      </c>
      <c r="BE35" t="s">
        <v>6</v>
      </c>
      <c r="BF35" t="s">
        <v>6</v>
      </c>
      <c r="BG35" t="s">
        <v>6</v>
      </c>
      <c r="BH35" t="s">
        <v>6</v>
      </c>
      <c r="BI35" t="s">
        <v>6</v>
      </c>
      <c r="BJ35" t="s">
        <v>6</v>
      </c>
      <c r="BK35" t="s">
        <v>6</v>
      </c>
      <c r="BL35" t="s">
        <v>6</v>
      </c>
      <c r="BM35" t="s">
        <v>6</v>
      </c>
      <c r="BN35" t="s">
        <v>6</v>
      </c>
      <c r="BO35" t="s">
        <v>6</v>
      </c>
      <c r="BP35" t="s">
        <v>6</v>
      </c>
      <c r="BQ35" t="s">
        <v>6</v>
      </c>
      <c r="BR35" t="s">
        <v>6</v>
      </c>
      <c r="BS35" t="s">
        <v>6</v>
      </c>
      <c r="BT35" t="s">
        <v>6</v>
      </c>
      <c r="BU35" t="s">
        <v>6</v>
      </c>
      <c r="BV35" t="s">
        <v>6</v>
      </c>
      <c r="BW35" t="s">
        <v>6</v>
      </c>
      <c r="BX35" t="s">
        <v>6</v>
      </c>
      <c r="BY35" t="s">
        <v>6</v>
      </c>
      <c r="BZ35" t="s">
        <v>6</v>
      </c>
      <c r="CA35" t="s">
        <v>6</v>
      </c>
      <c r="CB35" t="s">
        <v>6</v>
      </c>
      <c r="CC35" t="s">
        <v>6</v>
      </c>
      <c r="CD35" t="s">
        <v>6</v>
      </c>
      <c r="CE35" t="s">
        <v>6</v>
      </c>
      <c r="CF35" t="s">
        <v>6</v>
      </c>
      <c r="CG35" t="s">
        <v>6</v>
      </c>
      <c r="CH35" t="s">
        <v>6</v>
      </c>
      <c r="CI35" t="s">
        <v>6</v>
      </c>
      <c r="CJ35" t="s">
        <v>6</v>
      </c>
      <c r="CK35" t="s">
        <v>6</v>
      </c>
      <c r="CL35" t="s">
        <v>6</v>
      </c>
      <c r="CM35" t="s">
        <v>6</v>
      </c>
      <c r="CN35" t="s">
        <v>6</v>
      </c>
      <c r="CO35" t="s">
        <v>6</v>
      </c>
      <c r="CP35" t="s">
        <v>6</v>
      </c>
      <c r="CQ35" t="s">
        <v>6</v>
      </c>
      <c r="CR35" t="s">
        <v>6</v>
      </c>
      <c r="CS35" t="s">
        <v>6</v>
      </c>
      <c r="CT35" t="s">
        <v>6</v>
      </c>
      <c r="CU35" t="s">
        <v>6</v>
      </c>
      <c r="CV35" t="s">
        <v>6</v>
      </c>
      <c r="CW35" t="s">
        <v>6</v>
      </c>
      <c r="CX35" t="s">
        <v>6</v>
      </c>
      <c r="CY35" t="s">
        <v>6</v>
      </c>
      <c r="CZ35" t="s">
        <v>6</v>
      </c>
      <c r="DA35" t="s">
        <v>6</v>
      </c>
      <c r="DB35" t="s">
        <v>6</v>
      </c>
      <c r="DC35" t="s">
        <v>6</v>
      </c>
      <c r="DD35" t="s">
        <v>6</v>
      </c>
      <c r="DE35" t="s">
        <v>6</v>
      </c>
      <c r="DF35" t="s">
        <v>6</v>
      </c>
      <c r="DG35" t="s">
        <v>6</v>
      </c>
      <c r="DH35" t="s">
        <v>6</v>
      </c>
      <c r="DI35" t="s">
        <v>6</v>
      </c>
      <c r="DJ35" t="s">
        <v>6</v>
      </c>
      <c r="DK35" t="s">
        <v>6</v>
      </c>
      <c r="DL35" t="s">
        <v>6</v>
      </c>
      <c r="DM35" t="s">
        <v>6</v>
      </c>
      <c r="DN35" t="s">
        <v>6</v>
      </c>
      <c r="DO35" t="s">
        <v>6</v>
      </c>
      <c r="DP35" t="s">
        <v>6</v>
      </c>
      <c r="DQ35" t="s">
        <v>6</v>
      </c>
      <c r="DR35" t="s">
        <v>6</v>
      </c>
      <c r="DS35" t="s">
        <v>6</v>
      </c>
      <c r="DT35" t="s">
        <v>6</v>
      </c>
      <c r="DU35" t="s">
        <v>6</v>
      </c>
      <c r="DV35" t="s">
        <v>6</v>
      </c>
      <c r="DW35" t="s">
        <v>6</v>
      </c>
      <c r="DX35" t="s">
        <v>6</v>
      </c>
      <c r="DY35" t="s">
        <v>6</v>
      </c>
      <c r="DZ35" t="s">
        <v>6</v>
      </c>
      <c r="EA35" t="s">
        <v>6</v>
      </c>
      <c r="EB35" t="s">
        <v>6</v>
      </c>
      <c r="EC35" t="s">
        <v>6</v>
      </c>
      <c r="ED35" t="s">
        <v>6</v>
      </c>
      <c r="EE35" t="s">
        <v>6</v>
      </c>
      <c r="EF35" t="s">
        <v>6</v>
      </c>
      <c r="EG35" t="s">
        <v>6</v>
      </c>
      <c r="EH35" t="s">
        <v>6</v>
      </c>
      <c r="EI35" t="s">
        <v>6</v>
      </c>
      <c r="EJ35" t="s">
        <v>6</v>
      </c>
      <c r="EK35" t="s">
        <v>6</v>
      </c>
      <c r="EL35" t="s">
        <v>6</v>
      </c>
      <c r="EM35" t="s">
        <v>6</v>
      </c>
      <c r="EN35" t="s">
        <v>6</v>
      </c>
      <c r="EO35" t="s">
        <v>6</v>
      </c>
      <c r="EP35" t="s">
        <v>6</v>
      </c>
      <c r="EQ35" t="s">
        <v>6</v>
      </c>
      <c r="ER35" t="s">
        <v>6</v>
      </c>
      <c r="ES35" t="s">
        <v>6</v>
      </c>
      <c r="ET35" t="s">
        <v>6</v>
      </c>
      <c r="EU35" t="s">
        <v>6</v>
      </c>
      <c r="EV35" t="s">
        <v>6</v>
      </c>
      <c r="EW35" t="s">
        <v>6</v>
      </c>
      <c r="EX35" t="s">
        <v>6</v>
      </c>
      <c r="EY35" t="s">
        <v>6</v>
      </c>
      <c r="EZ35" t="s">
        <v>6</v>
      </c>
      <c r="FA35" t="s">
        <v>6</v>
      </c>
      <c r="FB35" t="s">
        <v>6</v>
      </c>
      <c r="FC35" t="s">
        <v>6</v>
      </c>
      <c r="FD35" t="s">
        <v>6</v>
      </c>
      <c r="FE35" t="s">
        <v>6</v>
      </c>
      <c r="FF35" t="s">
        <v>6</v>
      </c>
      <c r="FG35" t="s">
        <v>6</v>
      </c>
      <c r="FH35" t="s">
        <v>6</v>
      </c>
      <c r="FI35" t="s">
        <v>6</v>
      </c>
      <c r="FJ35" t="s">
        <v>6</v>
      </c>
      <c r="FK35" t="s">
        <v>6</v>
      </c>
      <c r="FL35" t="s">
        <v>6</v>
      </c>
      <c r="FM35" t="s">
        <v>6</v>
      </c>
      <c r="FN35" t="s">
        <v>6</v>
      </c>
      <c r="FO35" t="s">
        <v>6</v>
      </c>
      <c r="FP35" t="s">
        <v>6</v>
      </c>
      <c r="FQ35" t="s">
        <v>6</v>
      </c>
      <c r="FR35" t="s">
        <v>6</v>
      </c>
      <c r="FS35" t="s">
        <v>6</v>
      </c>
      <c r="FT35" t="s">
        <v>6</v>
      </c>
      <c r="FU35" t="s">
        <v>6</v>
      </c>
      <c r="FV35" t="s">
        <v>6</v>
      </c>
      <c r="FW35" t="s">
        <v>6</v>
      </c>
      <c r="FX35" t="s">
        <v>6</v>
      </c>
      <c r="FY35" t="s">
        <v>6</v>
      </c>
      <c r="FZ35" t="s">
        <v>6</v>
      </c>
      <c r="GA35" t="s">
        <v>6</v>
      </c>
      <c r="GB35" t="s">
        <v>6</v>
      </c>
      <c r="GC35" t="s">
        <v>6</v>
      </c>
      <c r="GD35" t="s">
        <v>6</v>
      </c>
      <c r="GE35" t="s">
        <v>6</v>
      </c>
      <c r="GF35" t="s">
        <v>6</v>
      </c>
      <c r="GG35" t="s">
        <v>6</v>
      </c>
      <c r="GH35" t="s">
        <v>6</v>
      </c>
      <c r="GI35" t="s">
        <v>6</v>
      </c>
      <c r="GJ35" t="s">
        <v>6</v>
      </c>
      <c r="GK35" t="s">
        <v>6</v>
      </c>
      <c r="GL35" t="s">
        <v>6</v>
      </c>
      <c r="GM35" t="s">
        <v>6</v>
      </c>
      <c r="GN35" t="s">
        <v>6</v>
      </c>
      <c r="GO35" t="s">
        <v>6</v>
      </c>
      <c r="GP35" t="s">
        <v>6</v>
      </c>
      <c r="GQ35" t="s">
        <v>6</v>
      </c>
      <c r="GR35" t="s">
        <v>6</v>
      </c>
      <c r="GS35" t="s">
        <v>6</v>
      </c>
      <c r="GT35" t="s">
        <v>6</v>
      </c>
      <c r="GU35" t="s">
        <v>6</v>
      </c>
      <c r="GV35" t="s">
        <v>6</v>
      </c>
      <c r="GW35" t="s">
        <v>6</v>
      </c>
      <c r="GX35" t="s">
        <v>6</v>
      </c>
      <c r="GY35" t="s">
        <v>6</v>
      </c>
      <c r="GZ35" t="s">
        <v>6</v>
      </c>
      <c r="HA35" t="s">
        <v>6</v>
      </c>
      <c r="HB35" t="s">
        <v>6</v>
      </c>
      <c r="HC35" t="s">
        <v>6</v>
      </c>
      <c r="HD35" t="s">
        <v>6</v>
      </c>
      <c r="HE35" t="s">
        <v>6</v>
      </c>
      <c r="HF35" t="s">
        <v>6</v>
      </c>
      <c r="HG35" t="s">
        <v>6</v>
      </c>
      <c r="HH35" t="s">
        <v>6</v>
      </c>
      <c r="HI35" t="s">
        <v>6</v>
      </c>
      <c r="HJ35" t="s">
        <v>6</v>
      </c>
      <c r="HK35" t="s">
        <v>6</v>
      </c>
      <c r="HL35" t="s">
        <v>6</v>
      </c>
      <c r="HM35" t="s">
        <v>6</v>
      </c>
      <c r="HN35" t="s">
        <v>6</v>
      </c>
      <c r="HO35" t="s">
        <v>6</v>
      </c>
      <c r="HP35" t="s">
        <v>6</v>
      </c>
      <c r="HQ35" t="s">
        <v>6</v>
      </c>
      <c r="HR35" t="s">
        <v>6</v>
      </c>
      <c r="HS35" t="s">
        <v>6</v>
      </c>
      <c r="HT35" t="s">
        <v>6</v>
      </c>
      <c r="HU35" t="s">
        <v>6</v>
      </c>
      <c r="HV35" t="s">
        <v>6</v>
      </c>
      <c r="HW35" t="s">
        <v>6</v>
      </c>
      <c r="HX35" t="s">
        <v>6</v>
      </c>
      <c r="HY35" t="s">
        <v>6</v>
      </c>
      <c r="HZ35" t="s">
        <v>6</v>
      </c>
      <c r="IA35" t="s">
        <v>6</v>
      </c>
      <c r="IB35" t="s">
        <v>6</v>
      </c>
      <c r="IC35" t="s">
        <v>6</v>
      </c>
      <c r="ID35" t="s">
        <v>6</v>
      </c>
      <c r="IE35" t="s">
        <v>6</v>
      </c>
      <c r="IF35" t="s">
        <v>6</v>
      </c>
      <c r="IG35" t="s">
        <v>6</v>
      </c>
      <c r="IH35" t="s">
        <v>6</v>
      </c>
      <c r="II35" t="s">
        <v>6</v>
      </c>
      <c r="IJ35" t="s">
        <v>6</v>
      </c>
      <c r="IK35" t="s">
        <v>6</v>
      </c>
      <c r="IL35" t="s">
        <v>6</v>
      </c>
      <c r="IM35" t="s">
        <v>6</v>
      </c>
      <c r="IN35" t="s">
        <v>6</v>
      </c>
      <c r="IO35" t="s">
        <v>6</v>
      </c>
      <c r="IP35" t="s">
        <v>6</v>
      </c>
      <c r="IQ35" t="s">
        <v>6</v>
      </c>
      <c r="IR35" t="s">
        <v>6</v>
      </c>
      <c r="IS35" t="s">
        <v>6</v>
      </c>
      <c r="IT35" t="s">
        <v>6</v>
      </c>
      <c r="IU35" t="s">
        <v>6</v>
      </c>
      <c r="IV35" t="s">
        <v>6</v>
      </c>
      <c r="IW35" t="s">
        <v>6</v>
      </c>
      <c r="IX35" t="s">
        <v>6</v>
      </c>
      <c r="IY35" t="s">
        <v>6</v>
      </c>
      <c r="IZ35" t="s">
        <v>6</v>
      </c>
      <c r="JA35" t="s">
        <v>6</v>
      </c>
      <c r="JB35" t="s">
        <v>6</v>
      </c>
      <c r="JC35" t="s">
        <v>6</v>
      </c>
      <c r="JD35" t="s">
        <v>6</v>
      </c>
      <c r="JE35" t="s">
        <v>6</v>
      </c>
      <c r="JF35" t="s">
        <v>6</v>
      </c>
      <c r="JG35" t="s">
        <v>6</v>
      </c>
      <c r="JH35" t="s">
        <v>6</v>
      </c>
      <c r="JI35" t="s">
        <v>6</v>
      </c>
      <c r="JJ35" t="s">
        <v>6</v>
      </c>
      <c r="JK35" t="s">
        <v>6</v>
      </c>
      <c r="JL35" t="s">
        <v>6</v>
      </c>
      <c r="JM35" t="s">
        <v>6</v>
      </c>
      <c r="JN35" t="s">
        <v>6</v>
      </c>
      <c r="JO35" t="s">
        <v>6</v>
      </c>
      <c r="JP35" t="s">
        <v>6</v>
      </c>
      <c r="JQ35" t="s">
        <v>6</v>
      </c>
      <c r="JR35" t="s">
        <v>6</v>
      </c>
      <c r="JS35" t="s">
        <v>6</v>
      </c>
      <c r="JT35" t="s">
        <v>6</v>
      </c>
      <c r="JU35" t="s">
        <v>6</v>
      </c>
      <c r="JV35" t="s">
        <v>6</v>
      </c>
      <c r="JW35" t="s">
        <v>6</v>
      </c>
      <c r="JX35" t="s">
        <v>6</v>
      </c>
      <c r="JY35" t="s">
        <v>6</v>
      </c>
      <c r="JZ35" t="s">
        <v>6</v>
      </c>
      <c r="KA35" t="s">
        <v>6</v>
      </c>
      <c r="KB35" t="s">
        <v>6</v>
      </c>
      <c r="KC35" t="s">
        <v>6</v>
      </c>
      <c r="KD35" t="s">
        <v>6</v>
      </c>
      <c r="KE35" t="s">
        <v>6</v>
      </c>
      <c r="KF35" t="s">
        <v>6</v>
      </c>
      <c r="KG35" t="s">
        <v>6</v>
      </c>
      <c r="KH35" t="s">
        <v>6</v>
      </c>
      <c r="KI35" t="s">
        <v>6</v>
      </c>
      <c r="KJ35" t="s">
        <v>6</v>
      </c>
      <c r="KK35" t="s">
        <v>6</v>
      </c>
      <c r="KL35" t="s">
        <v>6</v>
      </c>
      <c r="KM35" t="s">
        <v>6</v>
      </c>
      <c r="KN35" t="s">
        <v>6</v>
      </c>
      <c r="KO35" t="s">
        <v>6</v>
      </c>
      <c r="KP35" t="s">
        <v>6</v>
      </c>
      <c r="KQ35" t="s">
        <v>6</v>
      </c>
      <c r="KR35" t="s">
        <v>6</v>
      </c>
      <c r="KS35" t="s">
        <v>6</v>
      </c>
      <c r="KT35" t="s">
        <v>6</v>
      </c>
      <c r="KU35" t="s">
        <v>6</v>
      </c>
      <c r="KV35" t="s">
        <v>6</v>
      </c>
      <c r="KW35" t="s">
        <v>6</v>
      </c>
      <c r="KX35" t="s">
        <v>6</v>
      </c>
      <c r="KY35" t="s">
        <v>6</v>
      </c>
      <c r="KZ35" t="s">
        <v>6</v>
      </c>
      <c r="LA35" t="s">
        <v>6</v>
      </c>
      <c r="LB35" t="s">
        <v>6</v>
      </c>
      <c r="LC35" t="s">
        <v>6</v>
      </c>
      <c r="LD35" t="s">
        <v>6</v>
      </c>
      <c r="LE35" t="s">
        <v>6</v>
      </c>
      <c r="LF35" t="s">
        <v>6</v>
      </c>
      <c r="LG35" t="s">
        <v>6</v>
      </c>
      <c r="LH35" t="s">
        <v>6</v>
      </c>
      <c r="LI35" t="s">
        <v>6</v>
      </c>
      <c r="LJ35" t="s">
        <v>6</v>
      </c>
      <c r="LK35" t="s">
        <v>6</v>
      </c>
      <c r="LL35" t="s">
        <v>6</v>
      </c>
      <c r="LM35" t="s">
        <v>6</v>
      </c>
      <c r="LN35" t="s">
        <v>6</v>
      </c>
      <c r="LO35" t="s">
        <v>6</v>
      </c>
      <c r="LP35" t="s">
        <v>6</v>
      </c>
      <c r="LQ35" t="s">
        <v>6</v>
      </c>
      <c r="LR35" t="s">
        <v>6</v>
      </c>
      <c r="LS35" t="s">
        <v>6</v>
      </c>
      <c r="LT35" t="s">
        <v>6</v>
      </c>
      <c r="LU35" t="s">
        <v>6</v>
      </c>
      <c r="LV35" t="s">
        <v>6</v>
      </c>
      <c r="LW35" t="s">
        <v>6</v>
      </c>
      <c r="LX35" t="s">
        <v>6</v>
      </c>
      <c r="LY35" t="s">
        <v>6</v>
      </c>
      <c r="LZ35" t="s">
        <v>6</v>
      </c>
      <c r="MA35" t="s">
        <v>6</v>
      </c>
      <c r="MB35" t="s">
        <v>6</v>
      </c>
      <c r="MC35" t="s">
        <v>6</v>
      </c>
      <c r="MD35" t="s">
        <v>6</v>
      </c>
      <c r="ME35" t="s">
        <v>6</v>
      </c>
      <c r="MF35" t="s">
        <v>6</v>
      </c>
      <c r="MG35" t="s">
        <v>6</v>
      </c>
      <c r="MH35" t="s">
        <v>6</v>
      </c>
      <c r="MI35" t="s">
        <v>6</v>
      </c>
      <c r="MJ35" t="s">
        <v>6</v>
      </c>
      <c r="MK35" t="s">
        <v>6</v>
      </c>
      <c r="ML35" t="s">
        <v>6</v>
      </c>
      <c r="MM35" t="s">
        <v>6</v>
      </c>
      <c r="MN35" t="s">
        <v>6</v>
      </c>
      <c r="MO35" t="s">
        <v>6</v>
      </c>
      <c r="MP35" t="s">
        <v>6</v>
      </c>
      <c r="MQ35" t="s">
        <v>6</v>
      </c>
      <c r="MR35" t="s">
        <v>6</v>
      </c>
      <c r="MS35" t="s">
        <v>6</v>
      </c>
      <c r="MT35" t="s">
        <v>6</v>
      </c>
      <c r="MU35" t="s">
        <v>6</v>
      </c>
      <c r="MV35" t="s">
        <v>6</v>
      </c>
      <c r="MW35" t="s">
        <v>6</v>
      </c>
      <c r="MX35" t="s">
        <v>6</v>
      </c>
      <c r="MY35" t="s">
        <v>6</v>
      </c>
      <c r="MZ35" t="s">
        <v>6</v>
      </c>
      <c r="NA35" t="s">
        <v>6</v>
      </c>
      <c r="NB35" t="s">
        <v>6</v>
      </c>
      <c r="NC35" t="s">
        <v>6</v>
      </c>
      <c r="ND35" t="s">
        <v>6</v>
      </c>
      <c r="NE35" t="s">
        <v>6</v>
      </c>
      <c r="NF35" t="s">
        <v>6</v>
      </c>
      <c r="NG35" t="s">
        <v>6</v>
      </c>
      <c r="NH35" t="s">
        <v>6</v>
      </c>
      <c r="NI35" t="s">
        <v>6</v>
      </c>
      <c r="NJ35" t="s">
        <v>6</v>
      </c>
      <c r="NK35" t="s">
        <v>6</v>
      </c>
      <c r="NL35" t="s">
        <v>6</v>
      </c>
      <c r="NM35" t="s">
        <v>6</v>
      </c>
      <c r="NN35" t="s">
        <v>6</v>
      </c>
      <c r="NO35" t="s">
        <v>6</v>
      </c>
      <c r="NP35" t="s">
        <v>6</v>
      </c>
      <c r="NQ35" t="s">
        <v>6</v>
      </c>
      <c r="NR35" t="s">
        <v>6</v>
      </c>
      <c r="NS35" t="s">
        <v>6</v>
      </c>
      <c r="NT35" t="s">
        <v>6</v>
      </c>
      <c r="NU35" t="s">
        <v>6</v>
      </c>
      <c r="NV35" t="s">
        <v>6</v>
      </c>
      <c r="NW35" t="s">
        <v>6</v>
      </c>
      <c r="NX35" t="s">
        <v>6</v>
      </c>
      <c r="NY35" t="s">
        <v>6</v>
      </c>
      <c r="NZ35" t="s">
        <v>6</v>
      </c>
      <c r="OA35" t="s">
        <v>6</v>
      </c>
      <c r="OB35" t="s">
        <v>6</v>
      </c>
      <c r="OC35" t="s">
        <v>6</v>
      </c>
      <c r="OD35" t="s">
        <v>6</v>
      </c>
      <c r="OE35" t="s">
        <v>6</v>
      </c>
      <c r="OF35" t="s">
        <v>6</v>
      </c>
      <c r="OG35" t="s">
        <v>6</v>
      </c>
      <c r="OH35" t="s">
        <v>6</v>
      </c>
      <c r="OI35" t="s">
        <v>6</v>
      </c>
      <c r="OJ35" t="s">
        <v>6</v>
      </c>
      <c r="OK35" t="s">
        <v>6</v>
      </c>
      <c r="OL35" t="s">
        <v>6</v>
      </c>
      <c r="OM35" t="s">
        <v>6</v>
      </c>
      <c r="ON35" t="s">
        <v>6</v>
      </c>
      <c r="OO35" t="s">
        <v>6</v>
      </c>
      <c r="OP35" t="s">
        <v>6</v>
      </c>
      <c r="OQ35" t="s">
        <v>6</v>
      </c>
      <c r="OR35" t="s">
        <v>6</v>
      </c>
      <c r="OS35" t="s">
        <v>6</v>
      </c>
      <c r="OT35" t="s">
        <v>6</v>
      </c>
      <c r="OU35" t="s">
        <v>6</v>
      </c>
      <c r="OV35" t="s">
        <v>6</v>
      </c>
      <c r="OW35" t="s">
        <v>6</v>
      </c>
      <c r="OX35" t="s">
        <v>6</v>
      </c>
      <c r="OY35" t="s">
        <v>6</v>
      </c>
      <c r="OZ35" t="s">
        <v>6</v>
      </c>
      <c r="PA35" t="s">
        <v>6</v>
      </c>
      <c r="PB35" t="s">
        <v>6</v>
      </c>
      <c r="PC35" t="s">
        <v>6</v>
      </c>
      <c r="PD35" t="s">
        <v>6</v>
      </c>
      <c r="PE35" t="s">
        <v>6</v>
      </c>
      <c r="PF35" t="s">
        <v>6</v>
      </c>
      <c r="PG35" t="s">
        <v>6</v>
      </c>
      <c r="PH35" t="s">
        <v>6</v>
      </c>
      <c r="PI35" t="s">
        <v>6</v>
      </c>
      <c r="PJ35" t="s">
        <v>6</v>
      </c>
      <c r="PK35" t="s">
        <v>6</v>
      </c>
      <c r="PL35" t="s">
        <v>6</v>
      </c>
      <c r="PM35" t="s">
        <v>6</v>
      </c>
      <c r="PN35" t="s">
        <v>6</v>
      </c>
      <c r="PO35" t="s">
        <v>6</v>
      </c>
      <c r="PP35" t="s">
        <v>6</v>
      </c>
      <c r="PQ35" t="s">
        <v>6</v>
      </c>
      <c r="PR35" t="s">
        <v>6</v>
      </c>
      <c r="PS35" t="s">
        <v>6</v>
      </c>
      <c r="PT35" t="s">
        <v>6</v>
      </c>
      <c r="PU35" t="s">
        <v>6</v>
      </c>
      <c r="PV35" t="s">
        <v>6</v>
      </c>
      <c r="PW35" t="s">
        <v>6</v>
      </c>
      <c r="PX35" t="s">
        <v>6</v>
      </c>
      <c r="PY35" t="s">
        <v>6</v>
      </c>
      <c r="PZ35" t="s">
        <v>6</v>
      </c>
      <c r="QA35" t="s">
        <v>6</v>
      </c>
      <c r="QB35" t="s">
        <v>6</v>
      </c>
      <c r="QC35" t="s">
        <v>6</v>
      </c>
      <c r="QD35" t="s">
        <v>6</v>
      </c>
      <c r="QE35" t="s">
        <v>6</v>
      </c>
      <c r="QF35" t="s">
        <v>6</v>
      </c>
      <c r="QG35" t="s">
        <v>6</v>
      </c>
      <c r="QH35" t="s">
        <v>6</v>
      </c>
      <c r="QI35" t="s">
        <v>6</v>
      </c>
      <c r="QJ35" t="s">
        <v>6</v>
      </c>
      <c r="QK35" t="s">
        <v>6</v>
      </c>
      <c r="QL35" t="s">
        <v>6</v>
      </c>
      <c r="QM35" t="s">
        <v>6</v>
      </c>
      <c r="QN35" t="s">
        <v>6</v>
      </c>
      <c r="QO35" t="s">
        <v>6</v>
      </c>
      <c r="QP35" t="s">
        <v>6</v>
      </c>
      <c r="QQ35" t="s">
        <v>6</v>
      </c>
      <c r="QR35" t="s">
        <v>6</v>
      </c>
      <c r="QS35" t="s">
        <v>6</v>
      </c>
      <c r="QT35" t="s">
        <v>6</v>
      </c>
      <c r="QU35" t="s">
        <v>6</v>
      </c>
      <c r="QV35" t="s">
        <v>6</v>
      </c>
      <c r="QW35" t="s">
        <v>6</v>
      </c>
      <c r="QX35" t="s">
        <v>6</v>
      </c>
      <c r="QY35" t="s">
        <v>6</v>
      </c>
      <c r="QZ35" t="s">
        <v>6</v>
      </c>
      <c r="RA35" t="s">
        <v>6</v>
      </c>
      <c r="RB35" t="s">
        <v>6</v>
      </c>
      <c r="RC35" t="s">
        <v>6</v>
      </c>
      <c r="RD35" t="s">
        <v>6</v>
      </c>
      <c r="RE35" t="s">
        <v>6</v>
      </c>
      <c r="RF35" t="s">
        <v>6</v>
      </c>
      <c r="RG35" t="s">
        <v>6</v>
      </c>
      <c r="RH35" t="s">
        <v>6</v>
      </c>
      <c r="RI35" t="s">
        <v>6</v>
      </c>
      <c r="RJ35" t="s">
        <v>6</v>
      </c>
      <c r="RK35" t="s">
        <v>6</v>
      </c>
      <c r="RL35" t="s">
        <v>6</v>
      </c>
      <c r="RM35" t="s">
        <v>6</v>
      </c>
      <c r="RN35" t="s">
        <v>6</v>
      </c>
      <c r="RO35" t="s">
        <v>6</v>
      </c>
      <c r="RP35" t="s">
        <v>6</v>
      </c>
      <c r="RQ35" t="s">
        <v>6</v>
      </c>
      <c r="RR35" t="s">
        <v>6</v>
      </c>
      <c r="RS35" t="s">
        <v>6</v>
      </c>
      <c r="RT35" t="s">
        <v>6</v>
      </c>
      <c r="RU35" t="s">
        <v>6</v>
      </c>
      <c r="RV35" t="s">
        <v>6</v>
      </c>
      <c r="RW35" t="s">
        <v>6</v>
      </c>
      <c r="RX35" t="s">
        <v>6</v>
      </c>
      <c r="RY35" t="s">
        <v>6</v>
      </c>
      <c r="RZ35" t="s">
        <v>6</v>
      </c>
      <c r="SA35" t="s">
        <v>6</v>
      </c>
      <c r="SB35" t="s">
        <v>6</v>
      </c>
      <c r="SC35" t="s">
        <v>6</v>
      </c>
      <c r="SD35" t="s">
        <v>6</v>
      </c>
      <c r="SE35" t="s">
        <v>6</v>
      </c>
      <c r="SF35" t="s">
        <v>6</v>
      </c>
      <c r="SG35" t="s">
        <v>6</v>
      </c>
      <c r="SH35" t="s">
        <v>6</v>
      </c>
      <c r="SI35" t="s">
        <v>6</v>
      </c>
      <c r="SJ35" t="s">
        <v>6</v>
      </c>
      <c r="SK35" t="s">
        <v>6</v>
      </c>
      <c r="SL35" t="s">
        <v>6</v>
      </c>
      <c r="SM35" t="s">
        <v>6</v>
      </c>
      <c r="SN35" t="s">
        <v>6</v>
      </c>
      <c r="SO35" t="s">
        <v>6</v>
      </c>
      <c r="SP35" t="s">
        <v>6</v>
      </c>
      <c r="SQ35" t="s">
        <v>6</v>
      </c>
      <c r="SR35" t="s">
        <v>6</v>
      </c>
      <c r="SS35" t="s">
        <v>6</v>
      </c>
      <c r="ST35" t="s">
        <v>6</v>
      </c>
      <c r="SU35" t="s">
        <v>6</v>
      </c>
      <c r="SV35" t="s">
        <v>6</v>
      </c>
      <c r="SW35" t="s">
        <v>6</v>
      </c>
      <c r="SX35" t="s">
        <v>6</v>
      </c>
      <c r="SY35" t="s">
        <v>6</v>
      </c>
      <c r="SZ35" t="s">
        <v>6</v>
      </c>
      <c r="TA35" t="s">
        <v>6</v>
      </c>
      <c r="TB35" t="s">
        <v>6</v>
      </c>
      <c r="TC35" t="s">
        <v>6</v>
      </c>
      <c r="TD35" t="s">
        <v>6</v>
      </c>
      <c r="TE35" t="s">
        <v>6</v>
      </c>
      <c r="TF35" t="s">
        <v>6</v>
      </c>
      <c r="TG35" t="s">
        <v>6</v>
      </c>
      <c r="TH35" t="s">
        <v>6</v>
      </c>
      <c r="TI35" t="s">
        <v>6</v>
      </c>
      <c r="TJ35" t="s">
        <v>6</v>
      </c>
      <c r="TK35" t="s">
        <v>6</v>
      </c>
      <c r="TL35" t="s">
        <v>6</v>
      </c>
      <c r="TM35" t="s">
        <v>6</v>
      </c>
      <c r="TN35" t="s">
        <v>6</v>
      </c>
      <c r="TO35" t="s">
        <v>6</v>
      </c>
      <c r="TP35" t="s">
        <v>6</v>
      </c>
      <c r="TQ35" t="s">
        <v>6</v>
      </c>
      <c r="TR35" t="s">
        <v>6</v>
      </c>
      <c r="TS35" t="s">
        <v>6</v>
      </c>
      <c r="TT35" t="s">
        <v>6</v>
      </c>
      <c r="TU35" t="s">
        <v>6</v>
      </c>
      <c r="TV35" t="s">
        <v>6</v>
      </c>
      <c r="TW35" t="s">
        <v>6</v>
      </c>
      <c r="TX35" t="s">
        <v>6</v>
      </c>
      <c r="TY35" t="s">
        <v>6</v>
      </c>
      <c r="TZ35" t="s">
        <v>6</v>
      </c>
      <c r="UA35" t="s">
        <v>6</v>
      </c>
      <c r="UB35" t="s">
        <v>6</v>
      </c>
      <c r="UC35" t="s">
        <v>6</v>
      </c>
      <c r="UD35" t="s">
        <v>6</v>
      </c>
      <c r="UE35" t="s">
        <v>6</v>
      </c>
      <c r="UF35" t="s">
        <v>6</v>
      </c>
      <c r="UG35" t="s">
        <v>6</v>
      </c>
      <c r="UH35" t="s">
        <v>6</v>
      </c>
      <c r="UI35" t="s">
        <v>6</v>
      </c>
      <c r="UJ35" t="s">
        <v>6</v>
      </c>
      <c r="UK35" t="s">
        <v>6</v>
      </c>
      <c r="UL35" t="s">
        <v>6</v>
      </c>
      <c r="UM35" t="s">
        <v>6</v>
      </c>
      <c r="UN35" t="s">
        <v>6</v>
      </c>
      <c r="UO35" t="s">
        <v>6</v>
      </c>
      <c r="UP35" t="s">
        <v>6</v>
      </c>
      <c r="UQ35" t="s">
        <v>6</v>
      </c>
      <c r="UR35" t="s">
        <v>6</v>
      </c>
      <c r="US35" t="s">
        <v>6</v>
      </c>
      <c r="UT35" t="s">
        <v>6</v>
      </c>
      <c r="UU35" t="s">
        <v>6</v>
      </c>
      <c r="UV35" t="s">
        <v>6</v>
      </c>
      <c r="UW35" t="s">
        <v>6</v>
      </c>
      <c r="UX35" t="s">
        <v>6</v>
      </c>
      <c r="UY35" t="s">
        <v>6</v>
      </c>
      <c r="UZ35" t="s">
        <v>6</v>
      </c>
      <c r="VA35" t="s">
        <v>6</v>
      </c>
      <c r="VB35" t="s">
        <v>6</v>
      </c>
      <c r="VC35" t="s">
        <v>6</v>
      </c>
      <c r="VD35" t="s">
        <v>6</v>
      </c>
      <c r="VE35" t="s">
        <v>6</v>
      </c>
      <c r="VF35" t="s">
        <v>6</v>
      </c>
      <c r="VG35" t="s">
        <v>6</v>
      </c>
      <c r="VH35" t="s">
        <v>6</v>
      </c>
      <c r="VI35" t="s">
        <v>6</v>
      </c>
      <c r="VJ35" t="s">
        <v>6</v>
      </c>
      <c r="VK35" t="s">
        <v>6</v>
      </c>
      <c r="VL35" t="s">
        <v>6</v>
      </c>
      <c r="VM35" t="s">
        <v>6</v>
      </c>
      <c r="VN35" t="s">
        <v>6</v>
      </c>
      <c r="VO35" t="s">
        <v>6</v>
      </c>
      <c r="VP35" t="s">
        <v>6</v>
      </c>
      <c r="VQ35" t="s">
        <v>6</v>
      </c>
      <c r="VR35" t="s">
        <v>6</v>
      </c>
      <c r="VS35" t="s">
        <v>6</v>
      </c>
      <c r="VT35" t="s">
        <v>6</v>
      </c>
      <c r="VU35" t="s">
        <v>6</v>
      </c>
      <c r="VV35" t="s">
        <v>6</v>
      </c>
      <c r="VW35" t="s">
        <v>6</v>
      </c>
      <c r="VX35" t="s">
        <v>6</v>
      </c>
      <c r="VY35" t="s">
        <v>6</v>
      </c>
      <c r="VZ35" t="s">
        <v>6</v>
      </c>
      <c r="WA35" t="s">
        <v>6</v>
      </c>
      <c r="WB35" t="s">
        <v>6</v>
      </c>
      <c r="WC35" t="s">
        <v>6</v>
      </c>
      <c r="WD35" t="s">
        <v>6</v>
      </c>
      <c r="WE35" t="s">
        <v>6</v>
      </c>
      <c r="WF35" t="s">
        <v>6</v>
      </c>
      <c r="WG35" t="s">
        <v>6</v>
      </c>
      <c r="WH35" t="s">
        <v>6</v>
      </c>
      <c r="WI35" t="s">
        <v>6</v>
      </c>
      <c r="WJ35" t="s">
        <v>6</v>
      </c>
      <c r="WK35" t="s">
        <v>6</v>
      </c>
      <c r="WL35" t="s">
        <v>6</v>
      </c>
      <c r="WM35" t="s">
        <v>6</v>
      </c>
      <c r="WN35" t="s">
        <v>6</v>
      </c>
      <c r="WO35" t="s">
        <v>6</v>
      </c>
      <c r="WP35" t="s">
        <v>6</v>
      </c>
      <c r="WQ35" t="s">
        <v>6</v>
      </c>
      <c r="WR35" t="s">
        <v>6</v>
      </c>
      <c r="WS35" t="s">
        <v>6</v>
      </c>
      <c r="WT35" t="s">
        <v>6</v>
      </c>
      <c r="WU35" t="s">
        <v>6</v>
      </c>
      <c r="WV35" t="s">
        <v>6</v>
      </c>
      <c r="WW35" t="s">
        <v>6</v>
      </c>
      <c r="WX35" t="s">
        <v>6</v>
      </c>
      <c r="WY35" t="s">
        <v>6</v>
      </c>
      <c r="WZ35" t="s">
        <v>6</v>
      </c>
      <c r="XA35" t="s">
        <v>6</v>
      </c>
      <c r="XB35" t="s">
        <v>6</v>
      </c>
      <c r="XC35" t="s">
        <v>6</v>
      </c>
      <c r="XD35" t="s">
        <v>6</v>
      </c>
      <c r="XE35" t="s">
        <v>6</v>
      </c>
      <c r="XF35" t="s">
        <v>6</v>
      </c>
      <c r="XG35" t="s">
        <v>6</v>
      </c>
      <c r="XH35" t="s">
        <v>6</v>
      </c>
      <c r="XI35" t="s">
        <v>6</v>
      </c>
      <c r="XJ35" t="s">
        <v>6</v>
      </c>
      <c r="XK35" t="s">
        <v>6</v>
      </c>
      <c r="XL35" t="s">
        <v>6</v>
      </c>
      <c r="XM35" t="s">
        <v>6</v>
      </c>
      <c r="XN35" t="s">
        <v>6</v>
      </c>
      <c r="XO35" t="s">
        <v>6</v>
      </c>
      <c r="XP35" t="s">
        <v>6</v>
      </c>
      <c r="XQ35" t="s">
        <v>6</v>
      </c>
      <c r="XR35" t="s">
        <v>6</v>
      </c>
      <c r="XS35" t="s">
        <v>6</v>
      </c>
      <c r="XT35" t="s">
        <v>6</v>
      </c>
      <c r="XU35" t="s">
        <v>6</v>
      </c>
      <c r="XV35" t="s">
        <v>6</v>
      </c>
      <c r="XW35" t="s">
        <v>6</v>
      </c>
      <c r="XX35" t="s">
        <v>6</v>
      </c>
      <c r="XY35" t="s">
        <v>6</v>
      </c>
      <c r="XZ35" t="s">
        <v>6</v>
      </c>
      <c r="YA35" t="s">
        <v>6</v>
      </c>
      <c r="YB35" t="s">
        <v>6</v>
      </c>
      <c r="YC35" t="s">
        <v>6</v>
      </c>
      <c r="YD35" t="s">
        <v>6</v>
      </c>
      <c r="YE35" t="s">
        <v>6</v>
      </c>
      <c r="YF35" t="s">
        <v>6</v>
      </c>
      <c r="YG35" t="s">
        <v>6</v>
      </c>
      <c r="YH35" t="s">
        <v>6</v>
      </c>
      <c r="YI35" t="s">
        <v>6</v>
      </c>
      <c r="YJ35" t="s">
        <v>6</v>
      </c>
      <c r="YK35" t="s">
        <v>6</v>
      </c>
      <c r="YL35" t="s">
        <v>6</v>
      </c>
      <c r="YM35" t="s">
        <v>6</v>
      </c>
      <c r="YN35" t="s">
        <v>6</v>
      </c>
      <c r="YO35" t="s">
        <v>6</v>
      </c>
      <c r="YP35" t="s">
        <v>6</v>
      </c>
      <c r="YQ35" t="s">
        <v>6</v>
      </c>
      <c r="YR35" t="s">
        <v>6</v>
      </c>
      <c r="YS35" t="s">
        <v>6</v>
      </c>
      <c r="YT35" t="s">
        <v>6</v>
      </c>
      <c r="YU35" t="s">
        <v>6</v>
      </c>
      <c r="YV35" t="s">
        <v>6</v>
      </c>
      <c r="YW35" t="s">
        <v>6</v>
      </c>
      <c r="YX35" t="s">
        <v>6</v>
      </c>
      <c r="YY35" t="s">
        <v>6</v>
      </c>
      <c r="YZ35" t="s">
        <v>6</v>
      </c>
      <c r="ZA35" t="s">
        <v>6</v>
      </c>
      <c r="ZB35" t="s">
        <v>6</v>
      </c>
      <c r="ZC35" t="s">
        <v>6</v>
      </c>
      <c r="ZD35" t="s">
        <v>6</v>
      </c>
      <c r="ZE35" t="s">
        <v>6</v>
      </c>
      <c r="ZF35" t="s">
        <v>6</v>
      </c>
      <c r="ZG35" t="s">
        <v>6</v>
      </c>
      <c r="ZH35" t="s">
        <v>6</v>
      </c>
      <c r="ZI35" t="s">
        <v>6</v>
      </c>
      <c r="ZJ35" t="s">
        <v>6</v>
      </c>
      <c r="ZK35" t="s">
        <v>6</v>
      </c>
      <c r="ZL35" t="s">
        <v>6</v>
      </c>
      <c r="ZM35" t="s">
        <v>6</v>
      </c>
      <c r="ZN35" t="s">
        <v>6</v>
      </c>
      <c r="ZO35" t="s">
        <v>6</v>
      </c>
      <c r="ZP35" t="s">
        <v>6</v>
      </c>
      <c r="ZQ35" t="s">
        <v>6</v>
      </c>
      <c r="ZR35" t="s">
        <v>6</v>
      </c>
      <c r="ZS35" t="s">
        <v>6</v>
      </c>
      <c r="ZT35" t="s">
        <v>6</v>
      </c>
      <c r="ZU35" t="s">
        <v>6</v>
      </c>
      <c r="ZV35" t="s">
        <v>6</v>
      </c>
      <c r="ZW35" t="s">
        <v>6</v>
      </c>
      <c r="ZX35" t="s">
        <v>6</v>
      </c>
      <c r="ZY35" t="s">
        <v>6</v>
      </c>
      <c r="ZZ35" t="s">
        <v>6</v>
      </c>
      <c r="AAA35" t="s">
        <v>6</v>
      </c>
      <c r="AAB35" t="s">
        <v>6</v>
      </c>
      <c r="AAC35" t="s">
        <v>6</v>
      </c>
      <c r="AAD35" t="s">
        <v>6</v>
      </c>
      <c r="AAE35" t="s">
        <v>6</v>
      </c>
      <c r="AAF35" t="s">
        <v>6</v>
      </c>
      <c r="AAG35" t="s">
        <v>6</v>
      </c>
      <c r="AAH35" t="s">
        <v>6</v>
      </c>
      <c r="AAI35" t="s">
        <v>6</v>
      </c>
      <c r="AAJ35" t="s">
        <v>6</v>
      </c>
      <c r="AAK35" t="s">
        <v>6</v>
      </c>
      <c r="AAL35" t="s">
        <v>6</v>
      </c>
      <c r="AAM35" t="s">
        <v>6</v>
      </c>
      <c r="AAN35" t="s">
        <v>6</v>
      </c>
      <c r="AAO35" t="s">
        <v>6</v>
      </c>
      <c r="AAP35" t="s">
        <v>6</v>
      </c>
    </row>
    <row r="36" spans="1:718" x14ac:dyDescent="0.3">
      <c r="A36" t="s">
        <v>13</v>
      </c>
      <c r="B36" t="s">
        <v>6</v>
      </c>
      <c r="C36" t="s">
        <v>6</v>
      </c>
      <c r="D36" t="s">
        <v>6</v>
      </c>
      <c r="E36" t="s">
        <v>6</v>
      </c>
      <c r="F36" t="s">
        <v>6</v>
      </c>
      <c r="G36" t="s">
        <v>6</v>
      </c>
      <c r="H36" t="s">
        <v>6</v>
      </c>
      <c r="I36" t="s">
        <v>6</v>
      </c>
      <c r="J36" t="s">
        <v>6</v>
      </c>
      <c r="K36" t="s">
        <v>6</v>
      </c>
      <c r="L36" t="s">
        <v>6</v>
      </c>
      <c r="M36" t="s">
        <v>6</v>
      </c>
      <c r="N36" t="s">
        <v>6</v>
      </c>
      <c r="O36" t="s">
        <v>6</v>
      </c>
      <c r="P36" t="s">
        <v>6</v>
      </c>
      <c r="Q36" t="s">
        <v>6</v>
      </c>
      <c r="R36" t="s">
        <v>6</v>
      </c>
      <c r="S36" t="s">
        <v>6</v>
      </c>
      <c r="T36" t="s">
        <v>6</v>
      </c>
      <c r="U36" t="s">
        <v>6</v>
      </c>
      <c r="V36" t="s">
        <v>6</v>
      </c>
      <c r="W36" t="s">
        <v>6</v>
      </c>
      <c r="X36" t="s">
        <v>6</v>
      </c>
      <c r="Y36" t="s">
        <v>6</v>
      </c>
      <c r="Z36" t="s">
        <v>6</v>
      </c>
      <c r="AA36" t="s">
        <v>6</v>
      </c>
      <c r="AB36" t="s">
        <v>6</v>
      </c>
      <c r="AC36" t="s">
        <v>6</v>
      </c>
      <c r="AD36" t="s">
        <v>6</v>
      </c>
      <c r="AE36" t="s">
        <v>6</v>
      </c>
      <c r="AF36" t="s">
        <v>6</v>
      </c>
      <c r="AG36" t="s">
        <v>6</v>
      </c>
      <c r="AH36" t="s">
        <v>6</v>
      </c>
      <c r="AI36" t="s">
        <v>6</v>
      </c>
      <c r="AJ36" t="s">
        <v>6</v>
      </c>
      <c r="AK36" t="s">
        <v>6</v>
      </c>
      <c r="AL36" t="s">
        <v>6</v>
      </c>
      <c r="AM36" t="s">
        <v>6</v>
      </c>
      <c r="AN36" t="s">
        <v>6</v>
      </c>
      <c r="AO36" t="s">
        <v>6</v>
      </c>
      <c r="AP36" t="s">
        <v>6</v>
      </c>
      <c r="AQ36" t="s">
        <v>6</v>
      </c>
      <c r="AR36" t="s">
        <v>6</v>
      </c>
      <c r="AS36" t="s">
        <v>6</v>
      </c>
      <c r="AT36" t="s">
        <v>6</v>
      </c>
      <c r="AU36" t="s">
        <v>6</v>
      </c>
      <c r="AV36" t="s">
        <v>6</v>
      </c>
      <c r="AW36" t="s">
        <v>6</v>
      </c>
      <c r="AX36" t="s">
        <v>6</v>
      </c>
      <c r="AY36" t="s">
        <v>6</v>
      </c>
      <c r="AZ36" t="s">
        <v>6</v>
      </c>
      <c r="BA36" t="s">
        <v>6</v>
      </c>
      <c r="BB36" t="s">
        <v>6</v>
      </c>
      <c r="BC36" t="s">
        <v>6</v>
      </c>
      <c r="BD36" t="s">
        <v>6</v>
      </c>
      <c r="BE36" t="s">
        <v>6</v>
      </c>
      <c r="BF36" t="s">
        <v>6</v>
      </c>
      <c r="BG36" t="s">
        <v>6</v>
      </c>
      <c r="BH36" t="s">
        <v>6</v>
      </c>
      <c r="BI36" t="s">
        <v>6</v>
      </c>
      <c r="BJ36" t="s">
        <v>6</v>
      </c>
      <c r="BK36" t="s">
        <v>6</v>
      </c>
      <c r="BL36" t="s">
        <v>6</v>
      </c>
      <c r="BM36" t="s">
        <v>6</v>
      </c>
      <c r="BN36" t="s">
        <v>6</v>
      </c>
      <c r="BO36" t="s">
        <v>6</v>
      </c>
      <c r="BP36" t="s">
        <v>6</v>
      </c>
      <c r="BQ36" t="s">
        <v>6</v>
      </c>
      <c r="BR36" t="s">
        <v>6</v>
      </c>
      <c r="BS36" t="s">
        <v>6</v>
      </c>
      <c r="BT36" t="s">
        <v>6</v>
      </c>
      <c r="BU36" t="s">
        <v>6</v>
      </c>
      <c r="BV36" t="s">
        <v>6</v>
      </c>
      <c r="BW36" t="s">
        <v>6</v>
      </c>
      <c r="BX36" t="s">
        <v>6</v>
      </c>
      <c r="BY36" t="s">
        <v>6</v>
      </c>
      <c r="BZ36" t="s">
        <v>6</v>
      </c>
      <c r="CA36" t="s">
        <v>6</v>
      </c>
      <c r="CB36" t="s">
        <v>6</v>
      </c>
      <c r="CC36" t="s">
        <v>6</v>
      </c>
      <c r="CD36" t="s">
        <v>6</v>
      </c>
      <c r="CE36" t="s">
        <v>6</v>
      </c>
      <c r="CF36" t="s">
        <v>6</v>
      </c>
      <c r="CG36" t="s">
        <v>6</v>
      </c>
      <c r="CH36" t="s">
        <v>6</v>
      </c>
      <c r="CI36" t="s">
        <v>6</v>
      </c>
      <c r="CJ36" t="s">
        <v>6</v>
      </c>
      <c r="CK36" t="s">
        <v>6</v>
      </c>
      <c r="CL36" t="s">
        <v>6</v>
      </c>
      <c r="CM36" t="s">
        <v>6</v>
      </c>
      <c r="CN36" t="s">
        <v>6</v>
      </c>
      <c r="CO36" t="s">
        <v>6</v>
      </c>
      <c r="CP36" t="s">
        <v>6</v>
      </c>
      <c r="CQ36" t="s">
        <v>6</v>
      </c>
      <c r="CR36" t="s">
        <v>6</v>
      </c>
      <c r="CS36" t="s">
        <v>6</v>
      </c>
      <c r="CT36" t="s">
        <v>6</v>
      </c>
      <c r="CU36" t="s">
        <v>6</v>
      </c>
      <c r="CV36" t="s">
        <v>6</v>
      </c>
      <c r="CW36" t="s">
        <v>6</v>
      </c>
      <c r="CX36" t="s">
        <v>6</v>
      </c>
      <c r="CY36" t="s">
        <v>6</v>
      </c>
      <c r="CZ36" t="s">
        <v>6</v>
      </c>
      <c r="DA36" t="s">
        <v>6</v>
      </c>
      <c r="DB36" t="s">
        <v>6</v>
      </c>
      <c r="DC36" t="s">
        <v>6</v>
      </c>
      <c r="DD36" t="s">
        <v>6</v>
      </c>
      <c r="DE36" t="s">
        <v>6</v>
      </c>
      <c r="DF36" t="s">
        <v>6</v>
      </c>
      <c r="DG36" t="s">
        <v>6</v>
      </c>
      <c r="DH36" t="s">
        <v>6</v>
      </c>
      <c r="DI36" t="s">
        <v>6</v>
      </c>
      <c r="DJ36" t="s">
        <v>6</v>
      </c>
      <c r="DK36" t="s">
        <v>6</v>
      </c>
      <c r="DL36" t="s">
        <v>6</v>
      </c>
      <c r="DM36" t="s">
        <v>6</v>
      </c>
      <c r="DN36" t="s">
        <v>6</v>
      </c>
      <c r="DO36" t="s">
        <v>6</v>
      </c>
      <c r="DP36" t="s">
        <v>6</v>
      </c>
      <c r="DQ36" t="s">
        <v>6</v>
      </c>
      <c r="DR36" t="s">
        <v>6</v>
      </c>
      <c r="DS36" t="s">
        <v>6</v>
      </c>
      <c r="DT36" t="s">
        <v>6</v>
      </c>
      <c r="DU36" t="s">
        <v>6</v>
      </c>
      <c r="DV36" t="s">
        <v>6</v>
      </c>
      <c r="DW36" t="s">
        <v>6</v>
      </c>
      <c r="DX36" t="s">
        <v>6</v>
      </c>
      <c r="DY36" t="s">
        <v>6</v>
      </c>
      <c r="DZ36" t="s">
        <v>6</v>
      </c>
      <c r="EA36" t="s">
        <v>6</v>
      </c>
      <c r="EB36" t="s">
        <v>6</v>
      </c>
      <c r="EC36" t="s">
        <v>6</v>
      </c>
      <c r="ED36" t="s">
        <v>6</v>
      </c>
      <c r="EE36" t="s">
        <v>6</v>
      </c>
      <c r="EF36" t="s">
        <v>6</v>
      </c>
      <c r="EG36" t="s">
        <v>6</v>
      </c>
      <c r="EH36" t="s">
        <v>6</v>
      </c>
      <c r="EI36" t="s">
        <v>6</v>
      </c>
      <c r="EJ36" t="s">
        <v>6</v>
      </c>
      <c r="EK36" t="s">
        <v>6</v>
      </c>
      <c r="EL36" t="s">
        <v>6</v>
      </c>
      <c r="EM36" t="s">
        <v>6</v>
      </c>
      <c r="EN36" t="s">
        <v>6</v>
      </c>
      <c r="EO36" t="s">
        <v>6</v>
      </c>
      <c r="EP36" t="s">
        <v>6</v>
      </c>
      <c r="EQ36" t="s">
        <v>6</v>
      </c>
      <c r="ER36" t="s">
        <v>6</v>
      </c>
      <c r="ES36" t="s">
        <v>6</v>
      </c>
      <c r="ET36" t="s">
        <v>6</v>
      </c>
      <c r="EU36" t="s">
        <v>6</v>
      </c>
      <c r="EV36" t="s">
        <v>6</v>
      </c>
      <c r="EW36" t="s">
        <v>6</v>
      </c>
      <c r="EX36" t="s">
        <v>6</v>
      </c>
      <c r="EY36" t="s">
        <v>6</v>
      </c>
      <c r="EZ36" t="s">
        <v>6</v>
      </c>
      <c r="FA36" t="s">
        <v>6</v>
      </c>
      <c r="FB36" t="s">
        <v>6</v>
      </c>
      <c r="FC36" t="s">
        <v>6</v>
      </c>
      <c r="FD36" t="s">
        <v>6</v>
      </c>
      <c r="FE36" t="s">
        <v>6</v>
      </c>
      <c r="FF36" t="s">
        <v>6</v>
      </c>
      <c r="FG36" t="s">
        <v>6</v>
      </c>
      <c r="FH36" t="s">
        <v>6</v>
      </c>
      <c r="FI36" t="s">
        <v>6</v>
      </c>
      <c r="FJ36" t="s">
        <v>6</v>
      </c>
      <c r="FK36" t="s">
        <v>6</v>
      </c>
      <c r="FL36" t="s">
        <v>6</v>
      </c>
      <c r="FM36" t="s">
        <v>6</v>
      </c>
      <c r="FN36" t="s">
        <v>6</v>
      </c>
      <c r="FO36" t="s">
        <v>6</v>
      </c>
      <c r="FP36" t="s">
        <v>6</v>
      </c>
      <c r="FQ36" t="s">
        <v>6</v>
      </c>
      <c r="FR36" t="s">
        <v>6</v>
      </c>
      <c r="FS36" t="s">
        <v>6</v>
      </c>
      <c r="FT36" t="s">
        <v>6</v>
      </c>
      <c r="FU36" t="s">
        <v>6</v>
      </c>
      <c r="FV36" t="s">
        <v>6</v>
      </c>
      <c r="FW36" t="s">
        <v>6</v>
      </c>
      <c r="FX36" t="s">
        <v>6</v>
      </c>
      <c r="FY36" t="s">
        <v>6</v>
      </c>
      <c r="FZ36" t="s">
        <v>6</v>
      </c>
      <c r="GA36" t="s">
        <v>6</v>
      </c>
      <c r="GB36" t="s">
        <v>6</v>
      </c>
      <c r="GC36" t="s">
        <v>6</v>
      </c>
      <c r="GD36" t="s">
        <v>6</v>
      </c>
      <c r="GE36" t="s">
        <v>6</v>
      </c>
      <c r="GF36" t="s">
        <v>6</v>
      </c>
      <c r="GG36" t="s">
        <v>6</v>
      </c>
      <c r="GH36" t="s">
        <v>6</v>
      </c>
      <c r="GI36" t="s">
        <v>6</v>
      </c>
      <c r="GJ36" t="s">
        <v>6</v>
      </c>
      <c r="GK36" t="s">
        <v>6</v>
      </c>
      <c r="GL36" t="s">
        <v>6</v>
      </c>
      <c r="GM36" t="s">
        <v>6</v>
      </c>
      <c r="GN36" t="s">
        <v>6</v>
      </c>
      <c r="GO36" t="s">
        <v>6</v>
      </c>
      <c r="GP36" t="s">
        <v>6</v>
      </c>
      <c r="GQ36" t="s">
        <v>6</v>
      </c>
      <c r="GR36" t="s">
        <v>6</v>
      </c>
      <c r="GS36" t="s">
        <v>6</v>
      </c>
      <c r="GT36" t="s">
        <v>6</v>
      </c>
      <c r="GU36" t="s">
        <v>6</v>
      </c>
      <c r="GV36" t="s">
        <v>6</v>
      </c>
      <c r="GW36" t="s">
        <v>6</v>
      </c>
      <c r="GX36" t="s">
        <v>6</v>
      </c>
      <c r="GY36" t="s">
        <v>6</v>
      </c>
      <c r="GZ36" t="s">
        <v>6</v>
      </c>
      <c r="HA36" t="s">
        <v>6</v>
      </c>
      <c r="HB36" t="s">
        <v>6</v>
      </c>
      <c r="HC36" t="s">
        <v>6</v>
      </c>
      <c r="HD36" t="s">
        <v>6</v>
      </c>
      <c r="HE36" t="s">
        <v>6</v>
      </c>
      <c r="HF36" t="s">
        <v>6</v>
      </c>
      <c r="HG36" t="s">
        <v>6</v>
      </c>
      <c r="HH36" t="s">
        <v>6</v>
      </c>
      <c r="HI36" t="s">
        <v>6</v>
      </c>
      <c r="HJ36" t="s">
        <v>6</v>
      </c>
      <c r="HK36" t="s">
        <v>6</v>
      </c>
      <c r="HL36" t="s">
        <v>6</v>
      </c>
      <c r="HM36" t="s">
        <v>6</v>
      </c>
      <c r="HN36" t="s">
        <v>6</v>
      </c>
      <c r="HO36" t="s">
        <v>6</v>
      </c>
      <c r="HP36" t="s">
        <v>6</v>
      </c>
      <c r="HQ36" t="s">
        <v>6</v>
      </c>
      <c r="HR36" t="s">
        <v>6</v>
      </c>
      <c r="HS36" t="s">
        <v>6</v>
      </c>
      <c r="HT36" t="s">
        <v>6</v>
      </c>
      <c r="HU36" t="s">
        <v>6</v>
      </c>
      <c r="HV36" t="s">
        <v>6</v>
      </c>
      <c r="HW36" t="s">
        <v>6</v>
      </c>
      <c r="HX36" t="s">
        <v>6</v>
      </c>
      <c r="HY36" t="s">
        <v>6</v>
      </c>
      <c r="HZ36" t="s">
        <v>6</v>
      </c>
      <c r="IA36" t="s">
        <v>6</v>
      </c>
      <c r="IB36" t="s">
        <v>6</v>
      </c>
      <c r="IC36" t="s">
        <v>6</v>
      </c>
      <c r="ID36" t="s">
        <v>6</v>
      </c>
      <c r="IE36" t="s">
        <v>6</v>
      </c>
      <c r="IF36" t="s">
        <v>6</v>
      </c>
      <c r="IG36" t="s">
        <v>6</v>
      </c>
      <c r="IH36" t="s">
        <v>6</v>
      </c>
      <c r="II36" t="s">
        <v>6</v>
      </c>
      <c r="IJ36" t="s">
        <v>6</v>
      </c>
      <c r="IK36" t="s">
        <v>6</v>
      </c>
      <c r="IL36" t="s">
        <v>6</v>
      </c>
      <c r="IM36" t="s">
        <v>6</v>
      </c>
      <c r="IN36" t="s">
        <v>6</v>
      </c>
      <c r="IO36" t="s">
        <v>6</v>
      </c>
      <c r="IP36" t="s">
        <v>6</v>
      </c>
      <c r="IQ36" t="s">
        <v>6</v>
      </c>
      <c r="IR36" t="s">
        <v>6</v>
      </c>
      <c r="IS36" t="s">
        <v>6</v>
      </c>
      <c r="IT36" t="s">
        <v>6</v>
      </c>
      <c r="IU36" t="s">
        <v>6</v>
      </c>
      <c r="IV36" t="s">
        <v>6</v>
      </c>
      <c r="IW36" t="s">
        <v>6</v>
      </c>
      <c r="IX36" t="s">
        <v>6</v>
      </c>
      <c r="IY36" t="s">
        <v>6</v>
      </c>
      <c r="IZ36" t="s">
        <v>6</v>
      </c>
      <c r="JA36" t="s">
        <v>6</v>
      </c>
      <c r="JB36" t="s">
        <v>6</v>
      </c>
      <c r="JC36" t="s">
        <v>6</v>
      </c>
      <c r="JD36" t="s">
        <v>6</v>
      </c>
      <c r="JE36" t="s">
        <v>6</v>
      </c>
      <c r="JF36" t="s">
        <v>6</v>
      </c>
      <c r="JG36" t="s">
        <v>6</v>
      </c>
      <c r="JH36" t="s">
        <v>6</v>
      </c>
      <c r="JI36" t="s">
        <v>6</v>
      </c>
      <c r="JJ36" t="s">
        <v>6</v>
      </c>
      <c r="JK36" t="s">
        <v>6</v>
      </c>
      <c r="JL36" t="s">
        <v>6</v>
      </c>
      <c r="JM36" t="s">
        <v>6</v>
      </c>
      <c r="JN36" t="s">
        <v>6</v>
      </c>
      <c r="JO36" t="s">
        <v>6</v>
      </c>
      <c r="JP36" t="s">
        <v>6</v>
      </c>
      <c r="JQ36" t="s">
        <v>6</v>
      </c>
      <c r="JR36" t="s">
        <v>6</v>
      </c>
      <c r="JS36" t="s">
        <v>6</v>
      </c>
      <c r="JT36" t="s">
        <v>6</v>
      </c>
      <c r="JU36" t="s">
        <v>6</v>
      </c>
      <c r="JV36" t="s">
        <v>6</v>
      </c>
      <c r="JW36" t="s">
        <v>6</v>
      </c>
      <c r="JX36" t="s">
        <v>6</v>
      </c>
      <c r="JY36" t="s">
        <v>6</v>
      </c>
      <c r="JZ36" t="s">
        <v>6</v>
      </c>
      <c r="KA36" t="s">
        <v>6</v>
      </c>
      <c r="KB36" t="s">
        <v>6</v>
      </c>
      <c r="KC36" t="s">
        <v>6</v>
      </c>
      <c r="KD36" t="s">
        <v>6</v>
      </c>
      <c r="KE36" t="s">
        <v>6</v>
      </c>
      <c r="KF36" t="s">
        <v>6</v>
      </c>
      <c r="KG36" t="s">
        <v>6</v>
      </c>
      <c r="KH36" t="s">
        <v>6</v>
      </c>
      <c r="KI36" t="s">
        <v>6</v>
      </c>
      <c r="KJ36" t="s">
        <v>6</v>
      </c>
      <c r="KK36" t="s">
        <v>6</v>
      </c>
      <c r="KL36" t="s">
        <v>6</v>
      </c>
      <c r="KM36" t="s">
        <v>6</v>
      </c>
      <c r="KN36" t="s">
        <v>6</v>
      </c>
      <c r="KO36" t="s">
        <v>6</v>
      </c>
      <c r="KP36" t="s">
        <v>6</v>
      </c>
      <c r="KQ36" t="s">
        <v>6</v>
      </c>
      <c r="KR36" t="s">
        <v>6</v>
      </c>
      <c r="KS36" t="s">
        <v>6</v>
      </c>
      <c r="KT36" t="s">
        <v>6</v>
      </c>
      <c r="KU36" t="s">
        <v>6</v>
      </c>
      <c r="KV36" t="s">
        <v>6</v>
      </c>
      <c r="KW36" t="s">
        <v>6</v>
      </c>
      <c r="KX36" t="s">
        <v>6</v>
      </c>
      <c r="KY36" t="s">
        <v>6</v>
      </c>
      <c r="KZ36" t="s">
        <v>6</v>
      </c>
      <c r="LA36" t="s">
        <v>6</v>
      </c>
      <c r="LB36" t="s">
        <v>6</v>
      </c>
      <c r="LC36" t="s">
        <v>6</v>
      </c>
      <c r="LD36" t="s">
        <v>6</v>
      </c>
      <c r="LE36" t="s">
        <v>6</v>
      </c>
      <c r="LF36" t="s">
        <v>6</v>
      </c>
      <c r="LG36" t="s">
        <v>6</v>
      </c>
      <c r="LH36" t="s">
        <v>6</v>
      </c>
      <c r="LI36" t="s">
        <v>6</v>
      </c>
      <c r="LJ36" t="s">
        <v>6</v>
      </c>
      <c r="LK36" t="s">
        <v>6</v>
      </c>
      <c r="LL36" t="s">
        <v>6</v>
      </c>
      <c r="LM36" t="s">
        <v>6</v>
      </c>
      <c r="LN36" t="s">
        <v>6</v>
      </c>
      <c r="LO36" t="s">
        <v>6</v>
      </c>
      <c r="LP36" t="s">
        <v>6</v>
      </c>
      <c r="LQ36" t="s">
        <v>6</v>
      </c>
      <c r="LR36" t="s">
        <v>6</v>
      </c>
      <c r="LS36" t="s">
        <v>6</v>
      </c>
      <c r="LT36" t="s">
        <v>6</v>
      </c>
      <c r="LU36" t="s">
        <v>6</v>
      </c>
      <c r="LV36" t="s">
        <v>6</v>
      </c>
      <c r="LW36" t="s">
        <v>6</v>
      </c>
      <c r="LX36" t="s">
        <v>6</v>
      </c>
      <c r="LY36" t="s">
        <v>6</v>
      </c>
      <c r="LZ36" t="s">
        <v>6</v>
      </c>
      <c r="MA36" t="s">
        <v>6</v>
      </c>
      <c r="MB36" t="s">
        <v>6</v>
      </c>
      <c r="MC36" t="s">
        <v>6</v>
      </c>
      <c r="MD36" t="s">
        <v>6</v>
      </c>
      <c r="ME36" t="s">
        <v>6</v>
      </c>
      <c r="MF36" t="s">
        <v>6</v>
      </c>
      <c r="MG36" t="s">
        <v>6</v>
      </c>
      <c r="MH36" t="s">
        <v>6</v>
      </c>
      <c r="MI36" t="s">
        <v>6</v>
      </c>
      <c r="MJ36" t="s">
        <v>6</v>
      </c>
      <c r="MK36" t="s">
        <v>6</v>
      </c>
      <c r="ML36" t="s">
        <v>6</v>
      </c>
      <c r="MM36" t="s">
        <v>6</v>
      </c>
      <c r="MN36" t="s">
        <v>6</v>
      </c>
      <c r="MO36" t="s">
        <v>6</v>
      </c>
      <c r="MP36" t="s">
        <v>6</v>
      </c>
      <c r="MQ36" t="s">
        <v>6</v>
      </c>
      <c r="MR36" t="s">
        <v>6</v>
      </c>
      <c r="MS36" t="s">
        <v>6</v>
      </c>
      <c r="MT36" t="s">
        <v>6</v>
      </c>
      <c r="MU36" t="s">
        <v>6</v>
      </c>
      <c r="MV36" t="s">
        <v>6</v>
      </c>
      <c r="MW36" t="s">
        <v>6</v>
      </c>
      <c r="MX36" t="s">
        <v>6</v>
      </c>
      <c r="MY36" t="s">
        <v>6</v>
      </c>
      <c r="MZ36" t="s">
        <v>6</v>
      </c>
      <c r="NA36" t="s">
        <v>6</v>
      </c>
      <c r="NB36" t="s">
        <v>6</v>
      </c>
      <c r="NC36" t="s">
        <v>6</v>
      </c>
      <c r="ND36" t="s">
        <v>6</v>
      </c>
      <c r="NE36" t="s">
        <v>6</v>
      </c>
      <c r="NF36" t="s">
        <v>6</v>
      </c>
      <c r="NG36" t="s">
        <v>6</v>
      </c>
      <c r="NH36" t="s">
        <v>6</v>
      </c>
      <c r="NI36" t="s">
        <v>6</v>
      </c>
      <c r="NJ36" t="s">
        <v>6</v>
      </c>
      <c r="NK36" t="s">
        <v>6</v>
      </c>
      <c r="NL36" t="s">
        <v>6</v>
      </c>
      <c r="NM36" t="s">
        <v>6</v>
      </c>
      <c r="NN36" t="s">
        <v>6</v>
      </c>
      <c r="NO36" t="s">
        <v>6</v>
      </c>
      <c r="NP36" t="s">
        <v>6</v>
      </c>
      <c r="NQ36" t="s">
        <v>6</v>
      </c>
      <c r="NR36" t="s">
        <v>6</v>
      </c>
      <c r="NS36" t="s">
        <v>6</v>
      </c>
      <c r="NT36" t="s">
        <v>6</v>
      </c>
      <c r="NU36" t="s">
        <v>6</v>
      </c>
      <c r="NV36" t="s">
        <v>6</v>
      </c>
      <c r="NW36" t="s">
        <v>6</v>
      </c>
      <c r="NX36" t="s">
        <v>6</v>
      </c>
      <c r="NY36" t="s">
        <v>6</v>
      </c>
      <c r="NZ36" t="s">
        <v>6</v>
      </c>
      <c r="OA36" t="s">
        <v>6</v>
      </c>
      <c r="OB36" t="s">
        <v>6</v>
      </c>
      <c r="OC36" t="s">
        <v>6</v>
      </c>
      <c r="OD36" t="s">
        <v>6</v>
      </c>
      <c r="OE36" t="s">
        <v>6</v>
      </c>
      <c r="OF36" t="s">
        <v>6</v>
      </c>
      <c r="OG36" t="s">
        <v>6</v>
      </c>
      <c r="OH36" t="s">
        <v>6</v>
      </c>
      <c r="OI36" t="s">
        <v>6</v>
      </c>
      <c r="OJ36" t="s">
        <v>6</v>
      </c>
      <c r="OK36" t="s">
        <v>6</v>
      </c>
      <c r="OL36" t="s">
        <v>6</v>
      </c>
      <c r="OM36" t="s">
        <v>6</v>
      </c>
      <c r="ON36" t="s">
        <v>6</v>
      </c>
      <c r="OO36" t="s">
        <v>6</v>
      </c>
      <c r="OP36" t="s">
        <v>6</v>
      </c>
      <c r="OQ36" t="s">
        <v>6</v>
      </c>
      <c r="OR36" t="s">
        <v>6</v>
      </c>
      <c r="OS36" t="s">
        <v>6</v>
      </c>
      <c r="OT36" t="s">
        <v>6</v>
      </c>
      <c r="OU36" t="s">
        <v>6</v>
      </c>
      <c r="OV36" t="s">
        <v>6</v>
      </c>
      <c r="OW36" t="s">
        <v>6</v>
      </c>
      <c r="OX36" t="s">
        <v>6</v>
      </c>
      <c r="OY36" t="s">
        <v>6</v>
      </c>
      <c r="OZ36" t="s">
        <v>6</v>
      </c>
      <c r="PA36" t="s">
        <v>6</v>
      </c>
      <c r="PB36" t="s">
        <v>6</v>
      </c>
      <c r="PC36" t="s">
        <v>6</v>
      </c>
      <c r="PD36" t="s">
        <v>6</v>
      </c>
      <c r="PE36" t="s">
        <v>6</v>
      </c>
      <c r="PF36" t="s">
        <v>6</v>
      </c>
      <c r="PG36" t="s">
        <v>6</v>
      </c>
      <c r="PH36" t="s">
        <v>6</v>
      </c>
      <c r="PI36" t="s">
        <v>6</v>
      </c>
      <c r="PJ36" t="s">
        <v>6</v>
      </c>
      <c r="PK36" t="s">
        <v>6</v>
      </c>
      <c r="PL36" t="s">
        <v>6</v>
      </c>
      <c r="PM36" t="s">
        <v>6</v>
      </c>
      <c r="PN36" t="s">
        <v>6</v>
      </c>
      <c r="PO36" t="s">
        <v>6</v>
      </c>
      <c r="PP36" t="s">
        <v>6</v>
      </c>
      <c r="PQ36" t="s">
        <v>6</v>
      </c>
      <c r="PR36" t="s">
        <v>6</v>
      </c>
      <c r="PS36" t="s">
        <v>6</v>
      </c>
      <c r="PT36" t="s">
        <v>6</v>
      </c>
      <c r="PU36" t="s">
        <v>6</v>
      </c>
      <c r="PV36" t="s">
        <v>6</v>
      </c>
      <c r="PW36" t="s">
        <v>6</v>
      </c>
      <c r="PX36" t="s">
        <v>6</v>
      </c>
      <c r="PY36" t="s">
        <v>6</v>
      </c>
      <c r="PZ36" t="s">
        <v>6</v>
      </c>
      <c r="QA36" t="s">
        <v>6</v>
      </c>
      <c r="QB36" t="s">
        <v>6</v>
      </c>
      <c r="QC36" t="s">
        <v>6</v>
      </c>
      <c r="QD36" t="s">
        <v>6</v>
      </c>
      <c r="QE36" t="s">
        <v>6</v>
      </c>
      <c r="QF36" t="s">
        <v>6</v>
      </c>
      <c r="QG36" t="s">
        <v>6</v>
      </c>
      <c r="QH36" t="s">
        <v>6</v>
      </c>
      <c r="QI36" t="s">
        <v>6</v>
      </c>
      <c r="QJ36" t="s">
        <v>6</v>
      </c>
      <c r="QK36" t="s">
        <v>6</v>
      </c>
      <c r="QL36" t="s">
        <v>6</v>
      </c>
      <c r="QM36" t="s">
        <v>6</v>
      </c>
      <c r="QN36" t="s">
        <v>6</v>
      </c>
      <c r="QO36" t="s">
        <v>6</v>
      </c>
      <c r="QP36" t="s">
        <v>6</v>
      </c>
      <c r="QQ36" t="s">
        <v>6</v>
      </c>
      <c r="QR36" t="s">
        <v>6</v>
      </c>
      <c r="QS36" t="s">
        <v>6</v>
      </c>
      <c r="QT36" t="s">
        <v>6</v>
      </c>
      <c r="QU36" t="s">
        <v>6</v>
      </c>
      <c r="QV36" t="s">
        <v>6</v>
      </c>
      <c r="QW36" t="s">
        <v>6</v>
      </c>
      <c r="QX36" t="s">
        <v>6</v>
      </c>
      <c r="QY36" t="s">
        <v>6</v>
      </c>
      <c r="QZ36" t="s">
        <v>6</v>
      </c>
      <c r="RA36" t="s">
        <v>6</v>
      </c>
      <c r="RB36" t="s">
        <v>6</v>
      </c>
      <c r="RC36" t="s">
        <v>6</v>
      </c>
      <c r="RD36" t="s">
        <v>6</v>
      </c>
      <c r="RE36" t="s">
        <v>6</v>
      </c>
      <c r="RF36" t="s">
        <v>6</v>
      </c>
      <c r="RG36" t="s">
        <v>6</v>
      </c>
      <c r="RH36" t="s">
        <v>6</v>
      </c>
      <c r="RI36" t="s">
        <v>6</v>
      </c>
      <c r="RJ36" t="s">
        <v>6</v>
      </c>
      <c r="RK36" t="s">
        <v>6</v>
      </c>
      <c r="RL36" t="s">
        <v>6</v>
      </c>
      <c r="RM36" t="s">
        <v>6</v>
      </c>
      <c r="RN36" t="s">
        <v>6</v>
      </c>
      <c r="RO36" t="s">
        <v>6</v>
      </c>
      <c r="RP36" t="s">
        <v>6</v>
      </c>
      <c r="RQ36" t="s">
        <v>6</v>
      </c>
      <c r="RR36" t="s">
        <v>6</v>
      </c>
      <c r="RS36" t="s">
        <v>6</v>
      </c>
      <c r="RT36" t="s">
        <v>6</v>
      </c>
      <c r="RU36" t="s">
        <v>6</v>
      </c>
      <c r="RV36" t="s">
        <v>6</v>
      </c>
      <c r="RW36" t="s">
        <v>6</v>
      </c>
      <c r="RX36" t="s">
        <v>6</v>
      </c>
      <c r="RY36" t="s">
        <v>6</v>
      </c>
      <c r="RZ36" t="s">
        <v>6</v>
      </c>
      <c r="SA36" t="s">
        <v>6</v>
      </c>
      <c r="SB36" t="s">
        <v>6</v>
      </c>
      <c r="SC36" t="s">
        <v>6</v>
      </c>
      <c r="SD36" t="s">
        <v>6</v>
      </c>
      <c r="SE36" t="s">
        <v>6</v>
      </c>
      <c r="SF36" t="s">
        <v>6</v>
      </c>
      <c r="SG36" t="s">
        <v>6</v>
      </c>
      <c r="SH36" t="s">
        <v>6</v>
      </c>
      <c r="SI36" t="s">
        <v>6</v>
      </c>
      <c r="SJ36" t="s">
        <v>6</v>
      </c>
      <c r="SK36" t="s">
        <v>6</v>
      </c>
      <c r="SL36" t="s">
        <v>6</v>
      </c>
      <c r="SM36" t="s">
        <v>6</v>
      </c>
      <c r="SN36" t="s">
        <v>6</v>
      </c>
      <c r="SO36" t="s">
        <v>6</v>
      </c>
      <c r="SP36" t="s">
        <v>6</v>
      </c>
      <c r="SQ36" t="s">
        <v>6</v>
      </c>
      <c r="SR36" t="s">
        <v>6</v>
      </c>
      <c r="SS36" t="s">
        <v>6</v>
      </c>
      <c r="ST36" t="s">
        <v>6</v>
      </c>
      <c r="SU36" t="s">
        <v>6</v>
      </c>
      <c r="SV36" t="s">
        <v>6</v>
      </c>
      <c r="SW36" t="s">
        <v>6</v>
      </c>
      <c r="SX36" t="s">
        <v>6</v>
      </c>
      <c r="SY36" t="s">
        <v>6</v>
      </c>
      <c r="SZ36" t="s">
        <v>6</v>
      </c>
      <c r="TA36" t="s">
        <v>6</v>
      </c>
      <c r="TB36" t="s">
        <v>6</v>
      </c>
      <c r="TC36" t="s">
        <v>6</v>
      </c>
      <c r="TD36" t="s">
        <v>6</v>
      </c>
      <c r="TE36" t="s">
        <v>6</v>
      </c>
      <c r="TF36" t="s">
        <v>6</v>
      </c>
      <c r="TG36" t="s">
        <v>6</v>
      </c>
      <c r="TH36" t="s">
        <v>6</v>
      </c>
      <c r="TI36" t="s">
        <v>6</v>
      </c>
      <c r="TJ36" t="s">
        <v>6</v>
      </c>
      <c r="TK36" t="s">
        <v>6</v>
      </c>
      <c r="TL36" t="s">
        <v>6</v>
      </c>
      <c r="TM36" t="s">
        <v>6</v>
      </c>
      <c r="TN36" t="s">
        <v>6</v>
      </c>
      <c r="TO36" t="s">
        <v>6</v>
      </c>
      <c r="TP36" t="s">
        <v>6</v>
      </c>
      <c r="TQ36" t="s">
        <v>6</v>
      </c>
      <c r="TR36" t="s">
        <v>6</v>
      </c>
      <c r="TS36" t="s">
        <v>6</v>
      </c>
      <c r="TT36" t="s">
        <v>6</v>
      </c>
      <c r="TU36" t="s">
        <v>6</v>
      </c>
      <c r="TV36" t="s">
        <v>6</v>
      </c>
      <c r="TW36" t="s">
        <v>6</v>
      </c>
      <c r="TX36" t="s">
        <v>6</v>
      </c>
      <c r="TY36" t="s">
        <v>6</v>
      </c>
      <c r="TZ36" t="s">
        <v>6</v>
      </c>
      <c r="UA36" t="s">
        <v>6</v>
      </c>
      <c r="UB36" t="s">
        <v>6</v>
      </c>
      <c r="UC36" t="s">
        <v>6</v>
      </c>
      <c r="UD36" t="s">
        <v>6</v>
      </c>
      <c r="UE36" t="s">
        <v>6</v>
      </c>
      <c r="UF36" t="s">
        <v>6</v>
      </c>
      <c r="UG36" t="s">
        <v>6</v>
      </c>
      <c r="UH36" t="s">
        <v>6</v>
      </c>
      <c r="UI36" t="s">
        <v>6</v>
      </c>
      <c r="UJ36" t="s">
        <v>6</v>
      </c>
      <c r="UK36" t="s">
        <v>6</v>
      </c>
      <c r="UL36" t="s">
        <v>6</v>
      </c>
      <c r="UM36" t="s">
        <v>6</v>
      </c>
      <c r="UN36" t="s">
        <v>6</v>
      </c>
      <c r="UO36" t="s">
        <v>6</v>
      </c>
      <c r="UP36" t="s">
        <v>6</v>
      </c>
      <c r="UQ36" t="s">
        <v>6</v>
      </c>
      <c r="UR36" t="s">
        <v>6</v>
      </c>
      <c r="US36" t="s">
        <v>6</v>
      </c>
      <c r="UT36" t="s">
        <v>6</v>
      </c>
      <c r="UU36" t="s">
        <v>6</v>
      </c>
      <c r="UV36" t="s">
        <v>6</v>
      </c>
      <c r="UW36" t="s">
        <v>6</v>
      </c>
      <c r="UX36" t="s">
        <v>6</v>
      </c>
      <c r="UY36" t="s">
        <v>6</v>
      </c>
      <c r="UZ36" t="s">
        <v>6</v>
      </c>
      <c r="VA36" t="s">
        <v>6</v>
      </c>
      <c r="VB36" t="s">
        <v>6</v>
      </c>
      <c r="VC36" t="s">
        <v>6</v>
      </c>
      <c r="VD36" t="s">
        <v>6</v>
      </c>
      <c r="VE36" t="s">
        <v>6</v>
      </c>
      <c r="VF36" t="s">
        <v>6</v>
      </c>
      <c r="VG36" t="s">
        <v>6</v>
      </c>
      <c r="VH36" t="s">
        <v>6</v>
      </c>
      <c r="VI36" t="s">
        <v>6</v>
      </c>
      <c r="VJ36" t="s">
        <v>6</v>
      </c>
      <c r="VK36" t="s">
        <v>6</v>
      </c>
      <c r="VL36" t="s">
        <v>6</v>
      </c>
      <c r="VM36" t="s">
        <v>6</v>
      </c>
      <c r="VN36" t="s">
        <v>6</v>
      </c>
      <c r="VO36" t="s">
        <v>6</v>
      </c>
      <c r="VP36" t="s">
        <v>6</v>
      </c>
      <c r="VQ36" t="s">
        <v>6</v>
      </c>
      <c r="VR36" t="s">
        <v>6</v>
      </c>
      <c r="VS36" t="s">
        <v>6</v>
      </c>
      <c r="VT36" t="s">
        <v>6</v>
      </c>
      <c r="VU36" t="s">
        <v>6</v>
      </c>
      <c r="VV36" t="s">
        <v>6</v>
      </c>
      <c r="VW36" t="s">
        <v>6</v>
      </c>
      <c r="VX36" t="s">
        <v>6</v>
      </c>
      <c r="VY36" t="s">
        <v>6</v>
      </c>
      <c r="VZ36" t="s">
        <v>6</v>
      </c>
      <c r="WA36" t="s">
        <v>6</v>
      </c>
      <c r="WB36" t="s">
        <v>6</v>
      </c>
      <c r="WC36" t="s">
        <v>6</v>
      </c>
      <c r="WD36" t="s">
        <v>6</v>
      </c>
      <c r="WE36" t="s">
        <v>6</v>
      </c>
      <c r="WF36" t="s">
        <v>6</v>
      </c>
      <c r="WG36" t="s">
        <v>6</v>
      </c>
      <c r="WH36" t="s">
        <v>6</v>
      </c>
      <c r="WI36" t="s">
        <v>6</v>
      </c>
      <c r="WJ36" t="s">
        <v>6</v>
      </c>
      <c r="WK36" t="s">
        <v>6</v>
      </c>
      <c r="WL36" t="s">
        <v>6</v>
      </c>
      <c r="WM36" t="s">
        <v>6</v>
      </c>
      <c r="WN36" t="s">
        <v>6</v>
      </c>
      <c r="WO36" t="s">
        <v>6</v>
      </c>
      <c r="WP36" t="s">
        <v>6</v>
      </c>
      <c r="WQ36" t="s">
        <v>6</v>
      </c>
      <c r="WR36" t="s">
        <v>6</v>
      </c>
      <c r="WS36" t="s">
        <v>6</v>
      </c>
      <c r="WT36" t="s">
        <v>6</v>
      </c>
      <c r="WU36" t="s">
        <v>6</v>
      </c>
      <c r="WV36" t="s">
        <v>6</v>
      </c>
      <c r="WW36" t="s">
        <v>6</v>
      </c>
      <c r="WX36" t="s">
        <v>6</v>
      </c>
      <c r="WY36" t="s">
        <v>6</v>
      </c>
      <c r="WZ36" t="s">
        <v>6</v>
      </c>
      <c r="XA36" t="s">
        <v>6</v>
      </c>
      <c r="XB36" t="s">
        <v>6</v>
      </c>
      <c r="XC36" t="s">
        <v>6</v>
      </c>
      <c r="XD36" t="s">
        <v>6</v>
      </c>
      <c r="XE36" t="s">
        <v>6</v>
      </c>
      <c r="XF36" t="s">
        <v>6</v>
      </c>
      <c r="XG36" t="s">
        <v>6</v>
      </c>
      <c r="XH36" t="s">
        <v>6</v>
      </c>
      <c r="XI36" t="s">
        <v>6</v>
      </c>
      <c r="XJ36" t="s">
        <v>6</v>
      </c>
      <c r="XK36" t="s">
        <v>6</v>
      </c>
      <c r="XL36" t="s">
        <v>6</v>
      </c>
      <c r="XM36" t="s">
        <v>6</v>
      </c>
      <c r="XN36" t="s">
        <v>6</v>
      </c>
      <c r="XO36" t="s">
        <v>6</v>
      </c>
      <c r="XP36" t="s">
        <v>6</v>
      </c>
      <c r="XQ36" t="s">
        <v>6</v>
      </c>
      <c r="XR36" t="s">
        <v>6</v>
      </c>
      <c r="XS36" t="s">
        <v>6</v>
      </c>
      <c r="XT36" t="s">
        <v>6</v>
      </c>
      <c r="XU36" t="s">
        <v>6</v>
      </c>
      <c r="XV36" t="s">
        <v>6</v>
      </c>
      <c r="XW36" t="s">
        <v>6</v>
      </c>
      <c r="XX36" t="s">
        <v>6</v>
      </c>
      <c r="XY36" t="s">
        <v>6</v>
      </c>
      <c r="XZ36" t="s">
        <v>6</v>
      </c>
      <c r="YA36" t="s">
        <v>6</v>
      </c>
      <c r="YB36" t="s">
        <v>6</v>
      </c>
      <c r="YC36" t="s">
        <v>6</v>
      </c>
      <c r="YD36" t="s">
        <v>6</v>
      </c>
      <c r="YE36" t="s">
        <v>6</v>
      </c>
      <c r="YF36" t="s">
        <v>6</v>
      </c>
      <c r="YG36" t="s">
        <v>6</v>
      </c>
      <c r="YH36" t="s">
        <v>6</v>
      </c>
      <c r="YI36" t="s">
        <v>6</v>
      </c>
      <c r="YJ36" t="s">
        <v>6</v>
      </c>
      <c r="YK36" t="s">
        <v>6</v>
      </c>
      <c r="YL36" t="s">
        <v>6</v>
      </c>
      <c r="YM36" t="s">
        <v>6</v>
      </c>
      <c r="YN36" t="s">
        <v>6</v>
      </c>
      <c r="YO36" t="s">
        <v>6</v>
      </c>
      <c r="YP36" t="s">
        <v>6</v>
      </c>
      <c r="YQ36" t="s">
        <v>6</v>
      </c>
      <c r="YR36" t="s">
        <v>6</v>
      </c>
      <c r="YS36" t="s">
        <v>6</v>
      </c>
      <c r="YT36" t="s">
        <v>6</v>
      </c>
      <c r="YU36" t="s">
        <v>6</v>
      </c>
      <c r="YV36" t="s">
        <v>6</v>
      </c>
      <c r="YW36" t="s">
        <v>6</v>
      </c>
      <c r="YX36" t="s">
        <v>6</v>
      </c>
      <c r="YY36" t="s">
        <v>6</v>
      </c>
      <c r="YZ36" t="s">
        <v>6</v>
      </c>
      <c r="ZA36" t="s">
        <v>6</v>
      </c>
      <c r="ZB36" t="s">
        <v>6</v>
      </c>
      <c r="ZC36" t="s">
        <v>6</v>
      </c>
      <c r="ZD36" t="s">
        <v>6</v>
      </c>
      <c r="ZE36" t="s">
        <v>6</v>
      </c>
      <c r="ZF36" t="s">
        <v>6</v>
      </c>
      <c r="ZG36" t="s">
        <v>6</v>
      </c>
      <c r="ZH36" t="s">
        <v>6</v>
      </c>
      <c r="ZI36" t="s">
        <v>6</v>
      </c>
      <c r="ZJ36" t="s">
        <v>6</v>
      </c>
      <c r="ZK36" t="s">
        <v>6</v>
      </c>
      <c r="ZL36" t="s">
        <v>6</v>
      </c>
      <c r="ZM36" t="s">
        <v>6</v>
      </c>
      <c r="ZN36" t="s">
        <v>6</v>
      </c>
      <c r="ZO36" t="s">
        <v>6</v>
      </c>
      <c r="ZP36" t="s">
        <v>6</v>
      </c>
      <c r="ZQ36" t="s">
        <v>6</v>
      </c>
      <c r="ZR36" t="s">
        <v>6</v>
      </c>
      <c r="ZS36" t="s">
        <v>6</v>
      </c>
      <c r="ZT36" t="s">
        <v>6</v>
      </c>
      <c r="ZU36" t="s">
        <v>6</v>
      </c>
      <c r="ZV36" t="s">
        <v>6</v>
      </c>
      <c r="ZW36" t="s">
        <v>6</v>
      </c>
      <c r="ZX36" t="s">
        <v>6</v>
      </c>
      <c r="ZY36" t="s">
        <v>6</v>
      </c>
      <c r="ZZ36" t="s">
        <v>6</v>
      </c>
      <c r="AAA36" t="s">
        <v>6</v>
      </c>
      <c r="AAB36" t="s">
        <v>6</v>
      </c>
      <c r="AAC36" t="s">
        <v>6</v>
      </c>
      <c r="AAD36" t="s">
        <v>6</v>
      </c>
      <c r="AAE36" t="s">
        <v>6</v>
      </c>
      <c r="AAF36" t="s">
        <v>6</v>
      </c>
      <c r="AAG36" t="s">
        <v>6</v>
      </c>
      <c r="AAH36" t="s">
        <v>6</v>
      </c>
      <c r="AAI36" t="s">
        <v>6</v>
      </c>
      <c r="AAJ36" t="s">
        <v>6</v>
      </c>
      <c r="AAK36" t="s">
        <v>6</v>
      </c>
      <c r="AAL36" t="s">
        <v>6</v>
      </c>
      <c r="AAM36" t="s">
        <v>6</v>
      </c>
      <c r="AAN36" t="s">
        <v>6</v>
      </c>
      <c r="AAO36" t="s">
        <v>6</v>
      </c>
      <c r="AAP36" t="s">
        <v>6</v>
      </c>
    </row>
    <row r="37" spans="1:718" x14ac:dyDescent="0.3">
      <c r="A37" t="s">
        <v>14</v>
      </c>
      <c r="B37" t="s">
        <v>6</v>
      </c>
      <c r="C37" t="s">
        <v>6</v>
      </c>
      <c r="D37" t="s">
        <v>6</v>
      </c>
      <c r="E37" t="s">
        <v>6</v>
      </c>
      <c r="F37" t="s">
        <v>6</v>
      </c>
      <c r="G37" t="s">
        <v>6</v>
      </c>
      <c r="H37" t="s">
        <v>6</v>
      </c>
      <c r="I37" t="s">
        <v>6</v>
      </c>
      <c r="J37" t="s">
        <v>6</v>
      </c>
      <c r="K37" t="s">
        <v>6</v>
      </c>
      <c r="L37" t="s">
        <v>6</v>
      </c>
      <c r="M37" t="s">
        <v>6</v>
      </c>
      <c r="N37" t="s">
        <v>6</v>
      </c>
      <c r="O37" t="s">
        <v>6</v>
      </c>
      <c r="P37" t="s">
        <v>6</v>
      </c>
      <c r="Q37" t="s">
        <v>6</v>
      </c>
      <c r="R37" t="s">
        <v>6</v>
      </c>
      <c r="S37" t="s">
        <v>6</v>
      </c>
      <c r="T37" t="s">
        <v>6</v>
      </c>
      <c r="U37" t="s">
        <v>6</v>
      </c>
      <c r="V37" t="s">
        <v>6</v>
      </c>
      <c r="W37" t="s">
        <v>6</v>
      </c>
      <c r="X37" t="s">
        <v>6</v>
      </c>
      <c r="Y37" t="s">
        <v>6</v>
      </c>
      <c r="Z37" t="s">
        <v>6</v>
      </c>
      <c r="AA37" t="s">
        <v>6</v>
      </c>
      <c r="AB37" t="s">
        <v>6</v>
      </c>
      <c r="AC37" t="s">
        <v>6</v>
      </c>
      <c r="AD37" t="s">
        <v>6</v>
      </c>
      <c r="AE37" t="s">
        <v>6</v>
      </c>
      <c r="AF37" t="s">
        <v>6</v>
      </c>
      <c r="AG37" t="s">
        <v>6</v>
      </c>
      <c r="AH37" t="s">
        <v>6</v>
      </c>
      <c r="AI37" t="s">
        <v>6</v>
      </c>
      <c r="AJ37" t="s">
        <v>6</v>
      </c>
      <c r="AK37" t="s">
        <v>6</v>
      </c>
      <c r="AL37" t="s">
        <v>6</v>
      </c>
      <c r="AM37" t="s">
        <v>6</v>
      </c>
      <c r="AN37" t="s">
        <v>6</v>
      </c>
      <c r="AO37" t="s">
        <v>6</v>
      </c>
      <c r="AP37" t="s">
        <v>6</v>
      </c>
      <c r="AQ37" t="s">
        <v>6</v>
      </c>
      <c r="AR37" t="s">
        <v>6</v>
      </c>
      <c r="AS37" t="s">
        <v>6</v>
      </c>
      <c r="AT37" t="s">
        <v>6</v>
      </c>
      <c r="AU37" t="s">
        <v>6</v>
      </c>
      <c r="AV37" t="s">
        <v>6</v>
      </c>
      <c r="AW37" t="s">
        <v>6</v>
      </c>
      <c r="AX37" t="s">
        <v>6</v>
      </c>
      <c r="AY37" t="s">
        <v>6</v>
      </c>
      <c r="AZ37" t="s">
        <v>6</v>
      </c>
      <c r="BA37" t="s">
        <v>6</v>
      </c>
      <c r="BB37" t="s">
        <v>6</v>
      </c>
      <c r="BC37" t="s">
        <v>6</v>
      </c>
      <c r="BD37" t="s">
        <v>6</v>
      </c>
      <c r="BE37" t="s">
        <v>6</v>
      </c>
      <c r="BF37" t="s">
        <v>6</v>
      </c>
      <c r="BG37" t="s">
        <v>6</v>
      </c>
      <c r="BH37" t="s">
        <v>6</v>
      </c>
      <c r="BI37" t="s">
        <v>6</v>
      </c>
      <c r="BJ37" t="s">
        <v>6</v>
      </c>
      <c r="BK37" t="s">
        <v>6</v>
      </c>
      <c r="BL37" t="s">
        <v>6</v>
      </c>
      <c r="BM37" t="s">
        <v>6</v>
      </c>
      <c r="BN37" t="s">
        <v>6</v>
      </c>
      <c r="BO37" t="s">
        <v>6</v>
      </c>
      <c r="BP37" t="s">
        <v>6</v>
      </c>
      <c r="BQ37" t="s">
        <v>6</v>
      </c>
      <c r="BR37" t="s">
        <v>6</v>
      </c>
      <c r="BS37" t="s">
        <v>6</v>
      </c>
      <c r="BT37" t="s">
        <v>6</v>
      </c>
      <c r="BU37" t="s">
        <v>6</v>
      </c>
      <c r="BV37" t="s">
        <v>6</v>
      </c>
      <c r="BW37" t="s">
        <v>6</v>
      </c>
      <c r="BX37" t="s">
        <v>6</v>
      </c>
      <c r="BY37" t="s">
        <v>6</v>
      </c>
      <c r="BZ37" t="s">
        <v>6</v>
      </c>
      <c r="CA37" t="s">
        <v>6</v>
      </c>
      <c r="CB37" t="s">
        <v>6</v>
      </c>
      <c r="CC37" t="s">
        <v>6</v>
      </c>
      <c r="CD37" t="s">
        <v>6</v>
      </c>
      <c r="CE37" t="s">
        <v>6</v>
      </c>
      <c r="CF37" t="s">
        <v>6</v>
      </c>
      <c r="CG37" t="s">
        <v>6</v>
      </c>
      <c r="CH37" t="s">
        <v>6</v>
      </c>
      <c r="CI37" t="s">
        <v>6</v>
      </c>
      <c r="CJ37" t="s">
        <v>6</v>
      </c>
      <c r="CK37" t="s">
        <v>6</v>
      </c>
      <c r="CL37" t="s">
        <v>6</v>
      </c>
      <c r="CM37" t="s">
        <v>6</v>
      </c>
      <c r="CN37" t="s">
        <v>6</v>
      </c>
      <c r="CO37" t="s">
        <v>6</v>
      </c>
      <c r="CP37" t="s">
        <v>6</v>
      </c>
      <c r="CQ37" t="s">
        <v>6</v>
      </c>
      <c r="CR37" t="s">
        <v>6</v>
      </c>
      <c r="CS37" t="s">
        <v>6</v>
      </c>
      <c r="CT37" t="s">
        <v>6</v>
      </c>
      <c r="CU37" t="s">
        <v>6</v>
      </c>
      <c r="CV37" t="s">
        <v>6</v>
      </c>
      <c r="CW37" t="s">
        <v>6</v>
      </c>
      <c r="CX37" t="s">
        <v>6</v>
      </c>
      <c r="CY37" t="s">
        <v>6</v>
      </c>
      <c r="CZ37" t="s">
        <v>6</v>
      </c>
      <c r="DA37" t="s">
        <v>6</v>
      </c>
      <c r="DB37" t="s">
        <v>6</v>
      </c>
      <c r="DC37" t="s">
        <v>6</v>
      </c>
      <c r="DD37" t="s">
        <v>6</v>
      </c>
      <c r="DE37" t="s">
        <v>6</v>
      </c>
      <c r="DF37" t="s">
        <v>6</v>
      </c>
      <c r="DG37" t="s">
        <v>6</v>
      </c>
      <c r="DH37" t="s">
        <v>6</v>
      </c>
      <c r="DI37" t="s">
        <v>6</v>
      </c>
      <c r="DJ37" t="s">
        <v>6</v>
      </c>
      <c r="DK37" t="s">
        <v>6</v>
      </c>
      <c r="DL37" t="s">
        <v>6</v>
      </c>
      <c r="DM37" t="s">
        <v>6</v>
      </c>
      <c r="DN37" t="s">
        <v>6</v>
      </c>
      <c r="DO37" t="s">
        <v>6</v>
      </c>
      <c r="DP37" t="s">
        <v>6</v>
      </c>
      <c r="DQ37" t="s">
        <v>6</v>
      </c>
      <c r="DR37" t="s">
        <v>6</v>
      </c>
      <c r="DS37" t="s">
        <v>6</v>
      </c>
      <c r="DT37" t="s">
        <v>6</v>
      </c>
      <c r="DU37" t="s">
        <v>6</v>
      </c>
      <c r="DV37" t="s">
        <v>6</v>
      </c>
      <c r="DW37" t="s">
        <v>6</v>
      </c>
      <c r="DX37" t="s">
        <v>6</v>
      </c>
      <c r="DY37" t="s">
        <v>6</v>
      </c>
      <c r="DZ37" t="s">
        <v>6</v>
      </c>
      <c r="EA37" t="s">
        <v>6</v>
      </c>
      <c r="EB37" t="s">
        <v>6</v>
      </c>
      <c r="EC37" t="s">
        <v>6</v>
      </c>
      <c r="ED37" t="s">
        <v>6</v>
      </c>
      <c r="EE37" t="s">
        <v>6</v>
      </c>
      <c r="EF37" t="s">
        <v>6</v>
      </c>
      <c r="EG37" t="s">
        <v>6</v>
      </c>
      <c r="EH37" t="s">
        <v>6</v>
      </c>
      <c r="EI37" t="s">
        <v>6</v>
      </c>
      <c r="EJ37" t="s">
        <v>6</v>
      </c>
      <c r="EK37" t="s">
        <v>6</v>
      </c>
      <c r="EL37" t="s">
        <v>6</v>
      </c>
      <c r="EM37" t="s">
        <v>6</v>
      </c>
      <c r="EN37" t="s">
        <v>6</v>
      </c>
      <c r="EO37" t="s">
        <v>6</v>
      </c>
      <c r="EP37" t="s">
        <v>6</v>
      </c>
      <c r="EQ37" t="s">
        <v>6</v>
      </c>
      <c r="ER37" t="s">
        <v>6</v>
      </c>
      <c r="ES37" t="s">
        <v>6</v>
      </c>
      <c r="ET37" t="s">
        <v>6</v>
      </c>
      <c r="EU37" t="s">
        <v>6</v>
      </c>
      <c r="EV37" t="s">
        <v>6</v>
      </c>
      <c r="EW37" t="s">
        <v>6</v>
      </c>
      <c r="EX37" t="s">
        <v>6</v>
      </c>
      <c r="EY37" t="s">
        <v>6</v>
      </c>
      <c r="EZ37" t="s">
        <v>6</v>
      </c>
      <c r="FA37" t="s">
        <v>6</v>
      </c>
      <c r="FB37" t="s">
        <v>6</v>
      </c>
      <c r="FC37" t="s">
        <v>6</v>
      </c>
      <c r="FD37" t="s">
        <v>6</v>
      </c>
      <c r="FE37" t="s">
        <v>6</v>
      </c>
      <c r="FF37" t="s">
        <v>6</v>
      </c>
      <c r="FG37" t="s">
        <v>6</v>
      </c>
      <c r="FH37" t="s">
        <v>6</v>
      </c>
      <c r="FI37" t="s">
        <v>6</v>
      </c>
      <c r="FJ37" t="s">
        <v>6</v>
      </c>
      <c r="FK37" t="s">
        <v>6</v>
      </c>
      <c r="FL37" t="s">
        <v>6</v>
      </c>
      <c r="FM37" t="s">
        <v>6</v>
      </c>
      <c r="FN37" t="s">
        <v>6</v>
      </c>
      <c r="FO37" t="s">
        <v>6</v>
      </c>
      <c r="FP37" t="s">
        <v>6</v>
      </c>
      <c r="FQ37" t="s">
        <v>6</v>
      </c>
      <c r="FR37" t="s">
        <v>6</v>
      </c>
      <c r="FS37" t="s">
        <v>6</v>
      </c>
      <c r="FT37" t="s">
        <v>6</v>
      </c>
      <c r="FU37" t="s">
        <v>6</v>
      </c>
      <c r="FV37" t="s">
        <v>6</v>
      </c>
      <c r="FW37" t="s">
        <v>6</v>
      </c>
      <c r="FX37" t="s">
        <v>6</v>
      </c>
      <c r="FY37" t="s">
        <v>6</v>
      </c>
      <c r="FZ37" t="s">
        <v>6</v>
      </c>
      <c r="GA37" t="s">
        <v>6</v>
      </c>
      <c r="GB37" t="s">
        <v>6</v>
      </c>
      <c r="GC37" t="s">
        <v>6</v>
      </c>
      <c r="GD37" t="s">
        <v>6</v>
      </c>
      <c r="GE37" t="s">
        <v>6</v>
      </c>
      <c r="GF37" t="s">
        <v>6</v>
      </c>
      <c r="GG37" t="s">
        <v>6</v>
      </c>
      <c r="GH37" t="s">
        <v>6</v>
      </c>
      <c r="GI37" t="s">
        <v>6</v>
      </c>
      <c r="GJ37" t="s">
        <v>6</v>
      </c>
      <c r="GK37" t="s">
        <v>6</v>
      </c>
      <c r="GL37" t="s">
        <v>6</v>
      </c>
      <c r="GM37" t="s">
        <v>6</v>
      </c>
      <c r="GN37" t="s">
        <v>6</v>
      </c>
      <c r="GO37" t="s">
        <v>6</v>
      </c>
      <c r="GP37" t="s">
        <v>6</v>
      </c>
      <c r="GQ37" t="s">
        <v>6</v>
      </c>
      <c r="GR37" t="s">
        <v>6</v>
      </c>
      <c r="GS37" t="s">
        <v>6</v>
      </c>
      <c r="GT37" t="s">
        <v>6</v>
      </c>
      <c r="GU37" t="s">
        <v>6</v>
      </c>
      <c r="GV37" t="s">
        <v>6</v>
      </c>
      <c r="GW37" t="s">
        <v>6</v>
      </c>
      <c r="GX37" t="s">
        <v>6</v>
      </c>
      <c r="GY37" t="s">
        <v>6</v>
      </c>
      <c r="GZ37" t="s">
        <v>6</v>
      </c>
      <c r="HA37" t="s">
        <v>6</v>
      </c>
      <c r="HB37" t="s">
        <v>6</v>
      </c>
      <c r="HC37" t="s">
        <v>6</v>
      </c>
      <c r="HD37" t="s">
        <v>6</v>
      </c>
      <c r="HE37" t="s">
        <v>6</v>
      </c>
      <c r="HF37" t="s">
        <v>6</v>
      </c>
      <c r="HG37" t="s">
        <v>6</v>
      </c>
      <c r="HH37" t="s">
        <v>6</v>
      </c>
      <c r="HI37" t="s">
        <v>6</v>
      </c>
      <c r="HJ37" t="s">
        <v>6</v>
      </c>
      <c r="HK37" t="s">
        <v>6</v>
      </c>
      <c r="HL37" t="s">
        <v>6</v>
      </c>
      <c r="HM37" t="s">
        <v>6</v>
      </c>
      <c r="HN37" t="s">
        <v>6</v>
      </c>
      <c r="HO37" t="s">
        <v>6</v>
      </c>
      <c r="HP37" t="s">
        <v>6</v>
      </c>
      <c r="HQ37" t="s">
        <v>6</v>
      </c>
      <c r="HR37" t="s">
        <v>6</v>
      </c>
      <c r="HS37" t="s">
        <v>6</v>
      </c>
      <c r="HT37" t="s">
        <v>6</v>
      </c>
      <c r="HU37" t="s">
        <v>6</v>
      </c>
      <c r="HV37" t="s">
        <v>6</v>
      </c>
      <c r="HW37" t="s">
        <v>6</v>
      </c>
      <c r="HX37" t="s">
        <v>6</v>
      </c>
      <c r="HY37" t="s">
        <v>6</v>
      </c>
      <c r="HZ37" t="s">
        <v>6</v>
      </c>
      <c r="IA37" t="s">
        <v>6</v>
      </c>
      <c r="IB37" t="s">
        <v>6</v>
      </c>
      <c r="IC37" t="s">
        <v>6</v>
      </c>
      <c r="ID37" t="s">
        <v>6</v>
      </c>
      <c r="IE37" t="s">
        <v>6</v>
      </c>
      <c r="IF37" t="s">
        <v>6</v>
      </c>
      <c r="IG37" t="s">
        <v>6</v>
      </c>
      <c r="IH37" t="s">
        <v>6</v>
      </c>
      <c r="II37" t="s">
        <v>6</v>
      </c>
      <c r="IJ37" t="s">
        <v>6</v>
      </c>
      <c r="IK37" t="s">
        <v>6</v>
      </c>
      <c r="IL37" t="s">
        <v>6</v>
      </c>
      <c r="IM37" t="s">
        <v>6</v>
      </c>
      <c r="IN37" t="s">
        <v>6</v>
      </c>
      <c r="IO37" t="s">
        <v>6</v>
      </c>
      <c r="IP37" t="s">
        <v>6</v>
      </c>
      <c r="IQ37" t="s">
        <v>6</v>
      </c>
      <c r="IR37" t="s">
        <v>6</v>
      </c>
      <c r="IS37" t="s">
        <v>6</v>
      </c>
      <c r="IT37" t="s">
        <v>6</v>
      </c>
      <c r="IU37" t="s">
        <v>6</v>
      </c>
      <c r="IV37" t="s">
        <v>6</v>
      </c>
      <c r="IW37" t="s">
        <v>6</v>
      </c>
      <c r="IX37" t="s">
        <v>6</v>
      </c>
      <c r="IY37" t="s">
        <v>6</v>
      </c>
      <c r="IZ37" t="s">
        <v>6</v>
      </c>
      <c r="JA37" t="s">
        <v>6</v>
      </c>
      <c r="JB37" t="s">
        <v>6</v>
      </c>
      <c r="JC37" t="s">
        <v>6</v>
      </c>
      <c r="JD37" t="s">
        <v>6</v>
      </c>
      <c r="JE37" t="s">
        <v>6</v>
      </c>
      <c r="JF37" t="s">
        <v>6</v>
      </c>
      <c r="JG37" t="s">
        <v>6</v>
      </c>
      <c r="JH37" t="s">
        <v>6</v>
      </c>
      <c r="JI37" t="s">
        <v>6</v>
      </c>
      <c r="JJ37" t="s">
        <v>6</v>
      </c>
      <c r="JK37" t="s">
        <v>6</v>
      </c>
      <c r="JL37" t="s">
        <v>6</v>
      </c>
      <c r="JM37" t="s">
        <v>6</v>
      </c>
      <c r="JN37" t="s">
        <v>6</v>
      </c>
      <c r="JO37" t="s">
        <v>6</v>
      </c>
      <c r="JP37" t="s">
        <v>6</v>
      </c>
      <c r="JQ37" t="s">
        <v>6</v>
      </c>
      <c r="JR37" t="s">
        <v>6</v>
      </c>
      <c r="JS37" t="s">
        <v>6</v>
      </c>
      <c r="JT37" t="s">
        <v>6</v>
      </c>
      <c r="JU37" t="s">
        <v>6</v>
      </c>
      <c r="JV37" t="s">
        <v>6</v>
      </c>
      <c r="JW37" t="s">
        <v>6</v>
      </c>
      <c r="JX37" t="s">
        <v>6</v>
      </c>
      <c r="JY37" t="s">
        <v>6</v>
      </c>
      <c r="JZ37" t="s">
        <v>6</v>
      </c>
      <c r="KA37" t="s">
        <v>6</v>
      </c>
      <c r="KB37" t="s">
        <v>6</v>
      </c>
      <c r="KC37" t="s">
        <v>6</v>
      </c>
      <c r="KD37" t="s">
        <v>6</v>
      </c>
      <c r="KE37" t="s">
        <v>6</v>
      </c>
      <c r="KF37" t="s">
        <v>6</v>
      </c>
      <c r="KG37" t="s">
        <v>6</v>
      </c>
      <c r="KH37" t="s">
        <v>6</v>
      </c>
      <c r="KI37" t="s">
        <v>6</v>
      </c>
      <c r="KJ37" t="s">
        <v>6</v>
      </c>
      <c r="KK37" t="s">
        <v>6</v>
      </c>
      <c r="KL37" t="s">
        <v>6</v>
      </c>
      <c r="KM37" t="s">
        <v>6</v>
      </c>
      <c r="KN37" t="s">
        <v>6</v>
      </c>
      <c r="KO37" t="s">
        <v>6</v>
      </c>
      <c r="KP37" t="s">
        <v>6</v>
      </c>
      <c r="KQ37" t="s">
        <v>6</v>
      </c>
      <c r="KR37" t="s">
        <v>6</v>
      </c>
      <c r="KS37" t="s">
        <v>6</v>
      </c>
      <c r="KT37" t="s">
        <v>6</v>
      </c>
      <c r="KU37" t="s">
        <v>6</v>
      </c>
      <c r="KV37" t="s">
        <v>6</v>
      </c>
      <c r="KW37" t="s">
        <v>6</v>
      </c>
      <c r="KX37" t="s">
        <v>6</v>
      </c>
      <c r="KY37" t="s">
        <v>6</v>
      </c>
      <c r="KZ37" t="s">
        <v>6</v>
      </c>
      <c r="LA37" t="s">
        <v>6</v>
      </c>
      <c r="LB37" t="s">
        <v>6</v>
      </c>
      <c r="LC37" t="s">
        <v>6</v>
      </c>
      <c r="LD37" t="s">
        <v>6</v>
      </c>
      <c r="LE37" t="s">
        <v>6</v>
      </c>
      <c r="LF37" t="s">
        <v>6</v>
      </c>
      <c r="LG37" t="s">
        <v>6</v>
      </c>
      <c r="LH37" t="s">
        <v>6</v>
      </c>
      <c r="LI37" t="s">
        <v>6</v>
      </c>
      <c r="LJ37" t="s">
        <v>6</v>
      </c>
      <c r="LK37" t="s">
        <v>6</v>
      </c>
      <c r="LL37" t="s">
        <v>6</v>
      </c>
      <c r="LM37" t="s">
        <v>6</v>
      </c>
      <c r="LN37" t="s">
        <v>6</v>
      </c>
      <c r="LO37" t="s">
        <v>6</v>
      </c>
      <c r="LP37" t="s">
        <v>6</v>
      </c>
      <c r="LQ37" t="s">
        <v>6</v>
      </c>
      <c r="LR37" t="s">
        <v>6</v>
      </c>
      <c r="LS37" t="s">
        <v>6</v>
      </c>
      <c r="LT37" t="s">
        <v>6</v>
      </c>
      <c r="LU37" t="s">
        <v>6</v>
      </c>
      <c r="LV37" t="s">
        <v>6</v>
      </c>
      <c r="LW37" t="s">
        <v>6</v>
      </c>
      <c r="LX37" t="s">
        <v>6</v>
      </c>
      <c r="LY37" t="s">
        <v>6</v>
      </c>
      <c r="LZ37" t="s">
        <v>6</v>
      </c>
      <c r="MA37" t="s">
        <v>6</v>
      </c>
      <c r="MB37" t="s">
        <v>6</v>
      </c>
      <c r="MC37" t="s">
        <v>6</v>
      </c>
      <c r="MD37" t="s">
        <v>6</v>
      </c>
      <c r="ME37" t="s">
        <v>6</v>
      </c>
      <c r="MF37" t="s">
        <v>6</v>
      </c>
      <c r="MG37" t="s">
        <v>6</v>
      </c>
      <c r="MH37" t="s">
        <v>6</v>
      </c>
      <c r="MI37" t="s">
        <v>6</v>
      </c>
      <c r="MJ37" t="s">
        <v>6</v>
      </c>
      <c r="MK37" t="s">
        <v>6</v>
      </c>
      <c r="ML37" t="s">
        <v>6</v>
      </c>
      <c r="MM37" t="s">
        <v>6</v>
      </c>
      <c r="MN37" t="s">
        <v>6</v>
      </c>
      <c r="MO37" t="s">
        <v>6</v>
      </c>
      <c r="MP37" t="s">
        <v>6</v>
      </c>
      <c r="MQ37" t="s">
        <v>6</v>
      </c>
      <c r="MR37" t="s">
        <v>6</v>
      </c>
      <c r="MS37" t="s">
        <v>6</v>
      </c>
      <c r="MT37" t="s">
        <v>6</v>
      </c>
      <c r="MU37" t="s">
        <v>6</v>
      </c>
      <c r="MV37" t="s">
        <v>6</v>
      </c>
      <c r="MW37" t="s">
        <v>6</v>
      </c>
      <c r="MX37" t="s">
        <v>6</v>
      </c>
      <c r="MY37" t="s">
        <v>6</v>
      </c>
      <c r="MZ37" t="s">
        <v>6</v>
      </c>
      <c r="NA37" t="s">
        <v>6</v>
      </c>
      <c r="NB37" t="s">
        <v>6</v>
      </c>
      <c r="NC37" t="s">
        <v>6</v>
      </c>
      <c r="ND37" t="s">
        <v>6</v>
      </c>
      <c r="NE37" t="s">
        <v>6</v>
      </c>
      <c r="NF37" t="s">
        <v>6</v>
      </c>
      <c r="NG37" t="s">
        <v>6</v>
      </c>
      <c r="NH37" t="s">
        <v>6</v>
      </c>
      <c r="NI37" t="s">
        <v>6</v>
      </c>
      <c r="NJ37" t="s">
        <v>6</v>
      </c>
      <c r="NK37" t="s">
        <v>6</v>
      </c>
      <c r="NL37" t="s">
        <v>6</v>
      </c>
      <c r="NM37" t="s">
        <v>6</v>
      </c>
      <c r="NN37" t="s">
        <v>6</v>
      </c>
      <c r="NO37" t="s">
        <v>6</v>
      </c>
      <c r="NP37" t="s">
        <v>6</v>
      </c>
      <c r="NQ37" t="s">
        <v>6</v>
      </c>
      <c r="NR37" t="s">
        <v>6</v>
      </c>
      <c r="NS37" t="s">
        <v>6</v>
      </c>
      <c r="NT37" t="s">
        <v>6</v>
      </c>
      <c r="NU37" t="s">
        <v>6</v>
      </c>
      <c r="NV37" t="s">
        <v>6</v>
      </c>
      <c r="NW37" t="s">
        <v>6</v>
      </c>
      <c r="NX37" t="s">
        <v>6</v>
      </c>
      <c r="NY37" t="s">
        <v>6</v>
      </c>
      <c r="NZ37" t="s">
        <v>6</v>
      </c>
      <c r="OA37" t="s">
        <v>6</v>
      </c>
      <c r="OB37" t="s">
        <v>6</v>
      </c>
      <c r="OC37" t="s">
        <v>6</v>
      </c>
      <c r="OD37" t="s">
        <v>6</v>
      </c>
      <c r="OE37" t="s">
        <v>6</v>
      </c>
      <c r="OF37" t="s">
        <v>6</v>
      </c>
      <c r="OG37" t="s">
        <v>6</v>
      </c>
      <c r="OH37" t="s">
        <v>6</v>
      </c>
      <c r="OI37" t="s">
        <v>6</v>
      </c>
      <c r="OJ37" t="s">
        <v>6</v>
      </c>
      <c r="OK37" t="s">
        <v>6</v>
      </c>
      <c r="OL37" t="s">
        <v>6</v>
      </c>
      <c r="OM37" t="s">
        <v>6</v>
      </c>
      <c r="ON37" t="s">
        <v>6</v>
      </c>
      <c r="OO37" t="s">
        <v>6</v>
      </c>
      <c r="OP37" t="s">
        <v>6</v>
      </c>
      <c r="OQ37" t="s">
        <v>6</v>
      </c>
      <c r="OR37" t="s">
        <v>6</v>
      </c>
      <c r="OS37" t="s">
        <v>6</v>
      </c>
      <c r="OT37" t="s">
        <v>6</v>
      </c>
      <c r="OU37" t="s">
        <v>6</v>
      </c>
      <c r="OV37" t="s">
        <v>6</v>
      </c>
      <c r="OW37" t="s">
        <v>6</v>
      </c>
      <c r="OX37" t="s">
        <v>6</v>
      </c>
      <c r="OY37" t="s">
        <v>6</v>
      </c>
      <c r="OZ37" t="s">
        <v>6</v>
      </c>
      <c r="PA37" t="s">
        <v>6</v>
      </c>
      <c r="PB37" t="s">
        <v>6</v>
      </c>
      <c r="PC37" t="s">
        <v>6</v>
      </c>
      <c r="PD37" t="s">
        <v>6</v>
      </c>
      <c r="PE37" t="s">
        <v>6</v>
      </c>
      <c r="PF37" t="s">
        <v>6</v>
      </c>
      <c r="PG37" t="s">
        <v>6</v>
      </c>
      <c r="PH37" t="s">
        <v>6</v>
      </c>
      <c r="PI37" t="s">
        <v>6</v>
      </c>
      <c r="PJ37" t="s">
        <v>6</v>
      </c>
      <c r="PK37" t="s">
        <v>6</v>
      </c>
      <c r="PL37" t="s">
        <v>6</v>
      </c>
      <c r="PM37" t="s">
        <v>6</v>
      </c>
      <c r="PN37" t="s">
        <v>6</v>
      </c>
      <c r="PO37" t="s">
        <v>6</v>
      </c>
      <c r="PP37" t="s">
        <v>6</v>
      </c>
      <c r="PQ37" t="s">
        <v>6</v>
      </c>
      <c r="PR37" t="s">
        <v>6</v>
      </c>
      <c r="PS37" t="s">
        <v>6</v>
      </c>
      <c r="PT37" t="s">
        <v>6</v>
      </c>
      <c r="PU37" t="s">
        <v>6</v>
      </c>
      <c r="PV37" t="s">
        <v>6</v>
      </c>
      <c r="PW37" t="s">
        <v>6</v>
      </c>
      <c r="PX37" t="s">
        <v>6</v>
      </c>
      <c r="PY37" t="s">
        <v>6</v>
      </c>
      <c r="PZ37" t="s">
        <v>6</v>
      </c>
      <c r="QA37" t="s">
        <v>6</v>
      </c>
      <c r="QB37" t="s">
        <v>6</v>
      </c>
      <c r="QC37" t="s">
        <v>6</v>
      </c>
      <c r="QD37" t="s">
        <v>6</v>
      </c>
      <c r="QE37" t="s">
        <v>6</v>
      </c>
      <c r="QF37" t="s">
        <v>6</v>
      </c>
      <c r="QG37" t="s">
        <v>6</v>
      </c>
      <c r="QH37" t="s">
        <v>6</v>
      </c>
      <c r="QI37" t="s">
        <v>6</v>
      </c>
      <c r="QJ37" t="s">
        <v>6</v>
      </c>
      <c r="QK37" t="s">
        <v>6</v>
      </c>
      <c r="QL37" t="s">
        <v>6</v>
      </c>
      <c r="QM37" t="s">
        <v>6</v>
      </c>
      <c r="QN37" t="s">
        <v>6</v>
      </c>
      <c r="QO37" t="s">
        <v>6</v>
      </c>
      <c r="QP37" t="s">
        <v>6</v>
      </c>
      <c r="QQ37" t="s">
        <v>6</v>
      </c>
      <c r="QR37" t="s">
        <v>6</v>
      </c>
      <c r="QS37" t="s">
        <v>6</v>
      </c>
      <c r="QT37" t="s">
        <v>6</v>
      </c>
      <c r="QU37" t="s">
        <v>6</v>
      </c>
      <c r="QV37" t="s">
        <v>6</v>
      </c>
      <c r="QW37" t="s">
        <v>6</v>
      </c>
      <c r="QX37" t="s">
        <v>6</v>
      </c>
      <c r="QY37" t="s">
        <v>6</v>
      </c>
      <c r="QZ37" t="s">
        <v>6</v>
      </c>
      <c r="RA37" t="s">
        <v>6</v>
      </c>
      <c r="RB37" t="s">
        <v>6</v>
      </c>
      <c r="RC37" t="s">
        <v>6</v>
      </c>
      <c r="RD37" t="s">
        <v>6</v>
      </c>
      <c r="RE37" t="s">
        <v>6</v>
      </c>
      <c r="RF37" t="s">
        <v>6</v>
      </c>
      <c r="RG37" t="s">
        <v>6</v>
      </c>
      <c r="RH37" t="s">
        <v>6</v>
      </c>
      <c r="RI37" t="s">
        <v>6</v>
      </c>
      <c r="RJ37" t="s">
        <v>6</v>
      </c>
      <c r="RK37" t="s">
        <v>6</v>
      </c>
      <c r="RL37" t="s">
        <v>6</v>
      </c>
      <c r="RM37" t="s">
        <v>6</v>
      </c>
      <c r="RN37" t="s">
        <v>6</v>
      </c>
      <c r="RO37" t="s">
        <v>6</v>
      </c>
      <c r="RP37" t="s">
        <v>6</v>
      </c>
      <c r="RQ37" t="s">
        <v>6</v>
      </c>
      <c r="RR37" t="s">
        <v>6</v>
      </c>
      <c r="RS37" t="s">
        <v>6</v>
      </c>
      <c r="RT37" t="s">
        <v>6</v>
      </c>
      <c r="RU37" t="s">
        <v>6</v>
      </c>
      <c r="RV37" t="s">
        <v>6</v>
      </c>
      <c r="RW37" t="s">
        <v>6</v>
      </c>
      <c r="RX37" t="s">
        <v>6</v>
      </c>
      <c r="RY37" t="s">
        <v>6</v>
      </c>
      <c r="RZ37" t="s">
        <v>6</v>
      </c>
      <c r="SA37" t="s">
        <v>6</v>
      </c>
      <c r="SB37" t="s">
        <v>6</v>
      </c>
      <c r="SC37" t="s">
        <v>6</v>
      </c>
      <c r="SD37" t="s">
        <v>6</v>
      </c>
      <c r="SE37" t="s">
        <v>6</v>
      </c>
      <c r="SF37" t="s">
        <v>6</v>
      </c>
      <c r="SG37" t="s">
        <v>6</v>
      </c>
      <c r="SH37" t="s">
        <v>6</v>
      </c>
      <c r="SI37" t="s">
        <v>6</v>
      </c>
      <c r="SJ37" t="s">
        <v>6</v>
      </c>
      <c r="SK37" t="s">
        <v>6</v>
      </c>
      <c r="SL37" t="s">
        <v>6</v>
      </c>
      <c r="SM37" t="s">
        <v>6</v>
      </c>
      <c r="SN37" t="s">
        <v>6</v>
      </c>
      <c r="SO37" t="s">
        <v>6</v>
      </c>
      <c r="SP37" t="s">
        <v>6</v>
      </c>
      <c r="SQ37" t="s">
        <v>6</v>
      </c>
      <c r="SR37" t="s">
        <v>6</v>
      </c>
      <c r="SS37" t="s">
        <v>6</v>
      </c>
      <c r="ST37" t="s">
        <v>6</v>
      </c>
      <c r="SU37" t="s">
        <v>6</v>
      </c>
      <c r="SV37" t="s">
        <v>6</v>
      </c>
      <c r="SW37" t="s">
        <v>6</v>
      </c>
      <c r="SX37" t="s">
        <v>6</v>
      </c>
      <c r="SY37" t="s">
        <v>6</v>
      </c>
      <c r="SZ37" t="s">
        <v>6</v>
      </c>
      <c r="TA37" t="s">
        <v>6</v>
      </c>
      <c r="TB37" t="s">
        <v>6</v>
      </c>
      <c r="TC37" t="s">
        <v>6</v>
      </c>
      <c r="TD37" t="s">
        <v>6</v>
      </c>
      <c r="TE37" t="s">
        <v>6</v>
      </c>
      <c r="TF37" t="s">
        <v>6</v>
      </c>
      <c r="TG37" t="s">
        <v>6</v>
      </c>
      <c r="TH37" t="s">
        <v>6</v>
      </c>
      <c r="TI37" t="s">
        <v>6</v>
      </c>
      <c r="TJ37" t="s">
        <v>6</v>
      </c>
      <c r="TK37" t="s">
        <v>6</v>
      </c>
      <c r="TL37" t="s">
        <v>6</v>
      </c>
      <c r="TM37" t="s">
        <v>6</v>
      </c>
      <c r="TN37" t="s">
        <v>6</v>
      </c>
      <c r="TO37" t="s">
        <v>6</v>
      </c>
      <c r="TP37" t="s">
        <v>6</v>
      </c>
      <c r="TQ37" t="s">
        <v>6</v>
      </c>
      <c r="TR37" t="s">
        <v>6</v>
      </c>
      <c r="TS37" t="s">
        <v>6</v>
      </c>
      <c r="TT37" t="s">
        <v>6</v>
      </c>
      <c r="TU37" t="s">
        <v>6</v>
      </c>
      <c r="TV37" t="s">
        <v>6</v>
      </c>
      <c r="TW37" t="s">
        <v>6</v>
      </c>
      <c r="TX37" t="s">
        <v>6</v>
      </c>
      <c r="TY37" t="s">
        <v>6</v>
      </c>
      <c r="TZ37" t="s">
        <v>6</v>
      </c>
      <c r="UA37" t="s">
        <v>6</v>
      </c>
      <c r="UB37" t="s">
        <v>6</v>
      </c>
      <c r="UC37" t="s">
        <v>6</v>
      </c>
      <c r="UD37" t="s">
        <v>6</v>
      </c>
      <c r="UE37" t="s">
        <v>6</v>
      </c>
      <c r="UF37" t="s">
        <v>6</v>
      </c>
      <c r="UG37" t="s">
        <v>6</v>
      </c>
      <c r="UH37" t="s">
        <v>6</v>
      </c>
      <c r="UI37" t="s">
        <v>6</v>
      </c>
      <c r="UJ37" t="s">
        <v>6</v>
      </c>
      <c r="UK37" t="s">
        <v>6</v>
      </c>
      <c r="UL37" t="s">
        <v>6</v>
      </c>
      <c r="UM37" t="s">
        <v>6</v>
      </c>
      <c r="UN37" t="s">
        <v>6</v>
      </c>
      <c r="UO37" t="s">
        <v>6</v>
      </c>
      <c r="UP37" t="s">
        <v>6</v>
      </c>
      <c r="UQ37" t="s">
        <v>6</v>
      </c>
      <c r="UR37" t="s">
        <v>6</v>
      </c>
      <c r="US37" t="s">
        <v>6</v>
      </c>
      <c r="UT37" t="s">
        <v>6</v>
      </c>
      <c r="UU37" t="s">
        <v>6</v>
      </c>
      <c r="UV37" t="s">
        <v>6</v>
      </c>
      <c r="UW37" t="s">
        <v>6</v>
      </c>
      <c r="UX37" t="s">
        <v>6</v>
      </c>
      <c r="UY37" t="s">
        <v>6</v>
      </c>
      <c r="UZ37" t="s">
        <v>6</v>
      </c>
      <c r="VA37" t="s">
        <v>6</v>
      </c>
      <c r="VB37" t="s">
        <v>6</v>
      </c>
      <c r="VC37" t="s">
        <v>6</v>
      </c>
      <c r="VD37" t="s">
        <v>6</v>
      </c>
      <c r="VE37" t="s">
        <v>6</v>
      </c>
      <c r="VF37" t="s">
        <v>6</v>
      </c>
      <c r="VG37" t="s">
        <v>6</v>
      </c>
      <c r="VH37" t="s">
        <v>6</v>
      </c>
      <c r="VI37" t="s">
        <v>6</v>
      </c>
      <c r="VJ37" t="s">
        <v>6</v>
      </c>
      <c r="VK37" t="s">
        <v>6</v>
      </c>
      <c r="VL37" t="s">
        <v>6</v>
      </c>
      <c r="VM37" t="s">
        <v>6</v>
      </c>
      <c r="VN37" t="s">
        <v>6</v>
      </c>
      <c r="VO37" t="s">
        <v>6</v>
      </c>
      <c r="VP37" t="s">
        <v>6</v>
      </c>
      <c r="VQ37" t="s">
        <v>6</v>
      </c>
      <c r="VR37" t="s">
        <v>30</v>
      </c>
      <c r="VS37" t="s">
        <v>196</v>
      </c>
      <c r="VT37" t="s">
        <v>53</v>
      </c>
      <c r="VU37" t="s">
        <v>197</v>
      </c>
      <c r="VV37" t="s">
        <v>198</v>
      </c>
      <c r="VW37" t="s">
        <v>48</v>
      </c>
      <c r="VX37" t="s">
        <v>199</v>
      </c>
      <c r="VY37" t="s">
        <v>140</v>
      </c>
      <c r="VZ37" t="s">
        <v>200</v>
      </c>
      <c r="WA37" t="s">
        <v>39</v>
      </c>
      <c r="WB37" t="s">
        <v>201</v>
      </c>
      <c r="WC37" t="s">
        <v>23</v>
      </c>
      <c r="WD37" t="s">
        <v>111</v>
      </c>
      <c r="WE37" t="s">
        <v>38</v>
      </c>
      <c r="WF37" t="s">
        <v>202</v>
      </c>
      <c r="WG37" t="s">
        <v>31</v>
      </c>
      <c r="WH37" t="s">
        <v>203</v>
      </c>
      <c r="WI37" t="s">
        <v>204</v>
      </c>
      <c r="WJ37" t="s">
        <v>205</v>
      </c>
      <c r="WK37" t="s">
        <v>129</v>
      </c>
      <c r="WL37" t="s">
        <v>19</v>
      </c>
      <c r="WM37" t="s">
        <v>206</v>
      </c>
      <c r="WN37" t="s">
        <v>207</v>
      </c>
      <c r="WO37" t="s">
        <v>208</v>
      </c>
      <c r="WP37" t="s">
        <v>25</v>
      </c>
      <c r="WQ37" t="s">
        <v>209</v>
      </c>
      <c r="WR37" t="s">
        <v>41</v>
      </c>
      <c r="WS37" t="s">
        <v>38</v>
      </c>
      <c r="WT37" t="s">
        <v>210</v>
      </c>
      <c r="WU37" t="s">
        <v>211</v>
      </c>
      <c r="WV37" t="s">
        <v>212</v>
      </c>
      <c r="WW37" t="s">
        <v>142</v>
      </c>
      <c r="WX37" t="s">
        <v>115</v>
      </c>
      <c r="WY37" t="s">
        <v>113</v>
      </c>
      <c r="WZ37" t="s">
        <v>213</v>
      </c>
      <c r="XA37" t="s">
        <v>214</v>
      </c>
      <c r="XB37" t="s">
        <v>150</v>
      </c>
      <c r="XC37" t="s">
        <v>215</v>
      </c>
      <c r="XD37" t="s">
        <v>216</v>
      </c>
      <c r="XE37" t="s">
        <v>217</v>
      </c>
      <c r="XF37" t="s">
        <v>218</v>
      </c>
      <c r="XG37" t="s">
        <v>219</v>
      </c>
      <c r="XH37" t="s">
        <v>220</v>
      </c>
      <c r="XI37" t="s">
        <v>80</v>
      </c>
      <c r="XJ37" t="s">
        <v>221</v>
      </c>
      <c r="XK37" t="s">
        <v>222</v>
      </c>
      <c r="XL37" t="s">
        <v>223</v>
      </c>
      <c r="XM37" t="s">
        <v>224</v>
      </c>
      <c r="XN37" t="s">
        <v>225</v>
      </c>
      <c r="XO37" t="s">
        <v>226</v>
      </c>
      <c r="XP37" t="s">
        <v>227</v>
      </c>
      <c r="XQ37" t="s">
        <v>228</v>
      </c>
      <c r="XR37" t="s">
        <v>229</v>
      </c>
      <c r="XS37" t="s">
        <v>230</v>
      </c>
      <c r="XT37" t="s">
        <v>231</v>
      </c>
      <c r="XU37" t="s">
        <v>232</v>
      </c>
      <c r="XV37" t="s">
        <v>106</v>
      </c>
      <c r="XW37" t="s">
        <v>233</v>
      </c>
      <c r="XX37" t="s">
        <v>234</v>
      </c>
      <c r="XY37" t="s">
        <v>235</v>
      </c>
      <c r="XZ37" t="s">
        <v>235</v>
      </c>
      <c r="YA37" t="s">
        <v>236</v>
      </c>
      <c r="YB37" t="s">
        <v>237</v>
      </c>
      <c r="YC37" t="s">
        <v>238</v>
      </c>
      <c r="YD37" t="s">
        <v>197</v>
      </c>
      <c r="YE37" t="s">
        <v>239</v>
      </c>
      <c r="YF37" t="s">
        <v>240</v>
      </c>
      <c r="YG37" t="s">
        <v>241</v>
      </c>
      <c r="YH37" t="s">
        <v>214</v>
      </c>
      <c r="YI37" t="s">
        <v>242</v>
      </c>
      <c r="YJ37" t="s">
        <v>89</v>
      </c>
      <c r="YK37" t="s">
        <v>66</v>
      </c>
      <c r="YL37" t="s">
        <v>243</v>
      </c>
      <c r="YM37" t="s">
        <v>65</v>
      </c>
      <c r="YN37" t="s">
        <v>103</v>
      </c>
      <c r="YO37" t="s">
        <v>244</v>
      </c>
      <c r="YP37" t="s">
        <v>233</v>
      </c>
      <c r="YQ37" t="s">
        <v>245</v>
      </c>
      <c r="YR37" t="s">
        <v>246</v>
      </c>
      <c r="YS37" t="s">
        <v>247</v>
      </c>
      <c r="YT37" t="s">
        <v>248</v>
      </c>
      <c r="YU37" t="s">
        <v>249</v>
      </c>
      <c r="YV37" t="s">
        <v>159</v>
      </c>
      <c r="YW37" t="s">
        <v>250</v>
      </c>
      <c r="YX37" t="s">
        <v>251</v>
      </c>
      <c r="YY37" t="s">
        <v>252</v>
      </c>
      <c r="YZ37" t="s">
        <v>253</v>
      </c>
      <c r="ZA37" t="s">
        <v>254</v>
      </c>
      <c r="ZB37" t="s">
        <v>255</v>
      </c>
      <c r="ZC37" t="s">
        <v>256</v>
      </c>
      <c r="ZD37" t="s">
        <v>257</v>
      </c>
      <c r="ZE37" t="s">
        <v>167</v>
      </c>
      <c r="ZF37" t="s">
        <v>258</v>
      </c>
      <c r="ZG37" t="s">
        <v>259</v>
      </c>
      <c r="ZH37" t="s">
        <v>260</v>
      </c>
      <c r="ZI37" t="s">
        <v>261</v>
      </c>
      <c r="ZJ37" t="s">
        <v>262</v>
      </c>
      <c r="ZK37" t="s">
        <v>263</v>
      </c>
      <c r="ZL37" t="s">
        <v>264</v>
      </c>
      <c r="ZM37" t="s">
        <v>264</v>
      </c>
      <c r="ZN37" t="s">
        <v>265</v>
      </c>
      <c r="ZO37" t="s">
        <v>266</v>
      </c>
      <c r="ZP37" t="s">
        <v>267</v>
      </c>
      <c r="ZQ37" t="s">
        <v>268</v>
      </c>
      <c r="ZR37" t="s">
        <v>269</v>
      </c>
      <c r="ZS37" t="s">
        <v>270</v>
      </c>
      <c r="ZT37" t="s">
        <v>271</v>
      </c>
      <c r="ZU37" t="s">
        <v>272</v>
      </c>
      <c r="ZV37" t="s">
        <v>273</v>
      </c>
      <c r="ZW37" t="s">
        <v>274</v>
      </c>
      <c r="ZX37" t="s">
        <v>256</v>
      </c>
      <c r="ZY37" t="s">
        <v>275</v>
      </c>
      <c r="ZZ37" t="s">
        <v>229</v>
      </c>
      <c r="AAA37" t="s">
        <v>234</v>
      </c>
      <c r="AAB37" t="s">
        <v>276</v>
      </c>
      <c r="AAC37" t="s">
        <v>277</v>
      </c>
      <c r="AAD37" t="s">
        <v>278</v>
      </c>
      <c r="AAE37" t="s">
        <v>279</v>
      </c>
      <c r="AAF37" t="s">
        <v>280</v>
      </c>
      <c r="AAG37" t="s">
        <v>281</v>
      </c>
      <c r="AAH37" t="s">
        <v>282</v>
      </c>
      <c r="AAI37" t="s">
        <v>283</v>
      </c>
      <c r="AAJ37" t="s">
        <v>284</v>
      </c>
      <c r="AAK37" t="s">
        <v>285</v>
      </c>
      <c r="AAL37" t="s">
        <v>286</v>
      </c>
      <c r="AAM37" t="s">
        <v>287</v>
      </c>
      <c r="AAN37" t="s">
        <v>288</v>
      </c>
      <c r="AAO37" t="s">
        <v>289</v>
      </c>
      <c r="AAP37" t="s">
        <v>290</v>
      </c>
    </row>
    <row r="38" spans="1:718" x14ac:dyDescent="0.3">
      <c r="A38" t="s">
        <v>15</v>
      </c>
      <c r="B38" t="s">
        <v>6</v>
      </c>
      <c r="C38" t="s">
        <v>6</v>
      </c>
      <c r="D38" t="s">
        <v>6</v>
      </c>
      <c r="E38" t="s">
        <v>6</v>
      </c>
      <c r="F38" t="s">
        <v>6</v>
      </c>
      <c r="G38" t="s">
        <v>6</v>
      </c>
      <c r="H38" t="s">
        <v>6</v>
      </c>
      <c r="I38" t="s">
        <v>6</v>
      </c>
      <c r="J38" t="s">
        <v>6</v>
      </c>
      <c r="K38" t="s">
        <v>6</v>
      </c>
      <c r="L38" t="s">
        <v>6</v>
      </c>
      <c r="M38" t="s">
        <v>6</v>
      </c>
      <c r="N38" t="s">
        <v>6</v>
      </c>
      <c r="O38" t="s">
        <v>6</v>
      </c>
      <c r="P38" t="s">
        <v>6</v>
      </c>
      <c r="Q38" t="s">
        <v>6</v>
      </c>
      <c r="R38" t="s">
        <v>6</v>
      </c>
      <c r="S38" t="s">
        <v>6</v>
      </c>
      <c r="T38" t="s">
        <v>6</v>
      </c>
      <c r="U38" t="s">
        <v>6</v>
      </c>
      <c r="V38" t="s">
        <v>6</v>
      </c>
      <c r="W38" t="s">
        <v>6</v>
      </c>
      <c r="X38" t="s">
        <v>6</v>
      </c>
      <c r="Y38" t="s">
        <v>6</v>
      </c>
      <c r="Z38" t="s">
        <v>6</v>
      </c>
      <c r="AA38" t="s">
        <v>6</v>
      </c>
      <c r="AB38" t="s">
        <v>6</v>
      </c>
      <c r="AC38" t="s">
        <v>6</v>
      </c>
      <c r="AD38" t="s">
        <v>6</v>
      </c>
      <c r="AE38" t="s">
        <v>6</v>
      </c>
      <c r="AF38" t="s">
        <v>6</v>
      </c>
      <c r="AG38" t="s">
        <v>6</v>
      </c>
      <c r="AH38" t="s">
        <v>6</v>
      </c>
      <c r="AI38" t="s">
        <v>6</v>
      </c>
      <c r="AJ38" t="s">
        <v>6</v>
      </c>
      <c r="AK38" t="s">
        <v>6</v>
      </c>
      <c r="AL38" t="s">
        <v>6</v>
      </c>
      <c r="AM38" t="s">
        <v>6</v>
      </c>
      <c r="AN38" t="s">
        <v>6</v>
      </c>
      <c r="AO38" t="s">
        <v>6</v>
      </c>
      <c r="AP38" t="s">
        <v>6</v>
      </c>
      <c r="AQ38" t="s">
        <v>6</v>
      </c>
      <c r="AR38" t="s">
        <v>6</v>
      </c>
      <c r="AS38" t="s">
        <v>6</v>
      </c>
      <c r="AT38" t="s">
        <v>6</v>
      </c>
      <c r="AU38" t="s">
        <v>6</v>
      </c>
      <c r="AV38" t="s">
        <v>6</v>
      </c>
      <c r="AW38" t="s">
        <v>6</v>
      </c>
      <c r="AX38" t="s">
        <v>6</v>
      </c>
      <c r="AY38" t="s">
        <v>6</v>
      </c>
      <c r="AZ38" t="s">
        <v>6</v>
      </c>
      <c r="BA38" t="s">
        <v>6</v>
      </c>
      <c r="BB38" t="s">
        <v>6</v>
      </c>
      <c r="BC38" t="s">
        <v>6</v>
      </c>
      <c r="BD38" t="s">
        <v>6</v>
      </c>
      <c r="BE38" t="s">
        <v>6</v>
      </c>
      <c r="BF38" t="s">
        <v>6</v>
      </c>
      <c r="BG38" t="s">
        <v>6</v>
      </c>
      <c r="BH38" t="s">
        <v>6</v>
      </c>
      <c r="BI38" t="s">
        <v>6</v>
      </c>
      <c r="BJ38" t="s">
        <v>6</v>
      </c>
      <c r="BK38" t="s">
        <v>6</v>
      </c>
      <c r="BL38" t="s">
        <v>6</v>
      </c>
      <c r="BM38" t="s">
        <v>6</v>
      </c>
      <c r="BN38" t="s">
        <v>6</v>
      </c>
      <c r="BO38" t="s">
        <v>6</v>
      </c>
      <c r="BP38" t="s">
        <v>6</v>
      </c>
      <c r="BQ38" t="s">
        <v>6</v>
      </c>
      <c r="BR38" t="s">
        <v>6</v>
      </c>
      <c r="BS38" t="s">
        <v>6</v>
      </c>
      <c r="BT38" t="s">
        <v>6</v>
      </c>
      <c r="BU38" t="s">
        <v>6</v>
      </c>
      <c r="BV38" t="s">
        <v>6</v>
      </c>
      <c r="BW38" t="s">
        <v>6</v>
      </c>
      <c r="BX38" t="s">
        <v>6</v>
      </c>
      <c r="BY38" t="s">
        <v>6</v>
      </c>
      <c r="BZ38" t="s">
        <v>6</v>
      </c>
      <c r="CA38" t="s">
        <v>6</v>
      </c>
      <c r="CB38" t="s">
        <v>6</v>
      </c>
      <c r="CC38" t="s">
        <v>6</v>
      </c>
      <c r="CD38" t="s">
        <v>6</v>
      </c>
      <c r="CE38" t="s">
        <v>6</v>
      </c>
      <c r="CF38" t="s">
        <v>6</v>
      </c>
      <c r="CG38" t="s">
        <v>6</v>
      </c>
      <c r="CH38" t="s">
        <v>6</v>
      </c>
      <c r="CI38" t="s">
        <v>6</v>
      </c>
      <c r="CJ38" t="s">
        <v>6</v>
      </c>
      <c r="CK38" t="s">
        <v>6</v>
      </c>
      <c r="CL38" t="s">
        <v>6</v>
      </c>
      <c r="CM38" t="s">
        <v>6</v>
      </c>
      <c r="CN38" t="s">
        <v>6</v>
      </c>
      <c r="CO38" t="s">
        <v>6</v>
      </c>
      <c r="CP38" t="s">
        <v>6</v>
      </c>
      <c r="CQ38" t="s">
        <v>6</v>
      </c>
      <c r="CR38" t="s">
        <v>6</v>
      </c>
      <c r="CS38" t="s">
        <v>6</v>
      </c>
      <c r="CT38" t="s">
        <v>6</v>
      </c>
      <c r="CU38" t="s">
        <v>6</v>
      </c>
      <c r="CV38" t="s">
        <v>6</v>
      </c>
      <c r="CW38" t="s">
        <v>6</v>
      </c>
      <c r="CX38" t="s">
        <v>6</v>
      </c>
      <c r="CY38" t="s">
        <v>6</v>
      </c>
      <c r="CZ38" t="s">
        <v>6</v>
      </c>
      <c r="DA38" t="s">
        <v>6</v>
      </c>
      <c r="DB38" t="s">
        <v>6</v>
      </c>
      <c r="DC38" t="s">
        <v>6</v>
      </c>
      <c r="DD38" t="s">
        <v>6</v>
      </c>
      <c r="DE38" t="s">
        <v>6</v>
      </c>
      <c r="DF38" t="s">
        <v>6</v>
      </c>
      <c r="DG38" t="s">
        <v>6</v>
      </c>
      <c r="DH38" t="s">
        <v>6</v>
      </c>
      <c r="DI38" t="s">
        <v>6</v>
      </c>
      <c r="DJ38" t="s">
        <v>6</v>
      </c>
      <c r="DK38" t="s">
        <v>6</v>
      </c>
      <c r="DL38" t="s">
        <v>6</v>
      </c>
      <c r="DM38" t="s">
        <v>6</v>
      </c>
      <c r="DN38" t="s">
        <v>6</v>
      </c>
      <c r="DO38" t="s">
        <v>6</v>
      </c>
      <c r="DP38" t="s">
        <v>6</v>
      </c>
      <c r="DQ38" t="s">
        <v>6</v>
      </c>
      <c r="DR38" t="s">
        <v>6</v>
      </c>
      <c r="DS38" t="s">
        <v>6</v>
      </c>
      <c r="DT38" t="s">
        <v>6</v>
      </c>
      <c r="DU38" t="s">
        <v>6</v>
      </c>
      <c r="DV38" t="s">
        <v>6</v>
      </c>
      <c r="DW38" t="s">
        <v>6</v>
      </c>
      <c r="DX38" t="s">
        <v>6</v>
      </c>
      <c r="DY38" t="s">
        <v>6</v>
      </c>
      <c r="DZ38" t="s">
        <v>6</v>
      </c>
      <c r="EA38" t="s">
        <v>6</v>
      </c>
      <c r="EB38" t="s">
        <v>6</v>
      </c>
      <c r="EC38" t="s">
        <v>6</v>
      </c>
      <c r="ED38" t="s">
        <v>6</v>
      </c>
      <c r="EE38" t="s">
        <v>6</v>
      </c>
      <c r="EF38" t="s">
        <v>6</v>
      </c>
      <c r="EG38" t="s">
        <v>6</v>
      </c>
      <c r="EH38" t="s">
        <v>6</v>
      </c>
      <c r="EI38" t="s">
        <v>6</v>
      </c>
      <c r="EJ38" t="s">
        <v>6</v>
      </c>
      <c r="EK38" t="s">
        <v>6</v>
      </c>
      <c r="EL38" t="s">
        <v>6</v>
      </c>
      <c r="EM38" t="s">
        <v>6</v>
      </c>
      <c r="EN38" t="s">
        <v>6</v>
      </c>
      <c r="EO38" t="s">
        <v>6</v>
      </c>
      <c r="EP38" t="s">
        <v>6</v>
      </c>
      <c r="EQ38" t="s">
        <v>6</v>
      </c>
      <c r="ER38" t="s">
        <v>6</v>
      </c>
      <c r="ES38" t="s">
        <v>6</v>
      </c>
      <c r="ET38" t="s">
        <v>6</v>
      </c>
      <c r="EU38" t="s">
        <v>6</v>
      </c>
      <c r="EV38" t="s">
        <v>6</v>
      </c>
      <c r="EW38" t="s">
        <v>6</v>
      </c>
      <c r="EX38" t="s">
        <v>6</v>
      </c>
      <c r="EY38" t="s">
        <v>6</v>
      </c>
      <c r="EZ38" t="s">
        <v>6</v>
      </c>
      <c r="FA38" t="s">
        <v>6</v>
      </c>
      <c r="FB38" t="s">
        <v>6</v>
      </c>
      <c r="FC38" t="s">
        <v>6</v>
      </c>
      <c r="FD38" t="s">
        <v>6</v>
      </c>
      <c r="FE38" t="s">
        <v>6</v>
      </c>
      <c r="FF38" t="s">
        <v>6</v>
      </c>
      <c r="FG38" t="s">
        <v>6</v>
      </c>
      <c r="FH38" t="s">
        <v>6</v>
      </c>
      <c r="FI38" t="s">
        <v>6</v>
      </c>
      <c r="FJ38" t="s">
        <v>6</v>
      </c>
      <c r="FK38" t="s">
        <v>6</v>
      </c>
      <c r="FL38" t="s">
        <v>6</v>
      </c>
      <c r="FM38" t="s">
        <v>6</v>
      </c>
      <c r="FN38" t="s">
        <v>6</v>
      </c>
      <c r="FO38" t="s">
        <v>6</v>
      </c>
      <c r="FP38" t="s">
        <v>6</v>
      </c>
      <c r="FQ38" t="s">
        <v>6</v>
      </c>
      <c r="FR38" t="s">
        <v>6</v>
      </c>
      <c r="FS38" t="s">
        <v>6</v>
      </c>
      <c r="FT38" t="s">
        <v>6</v>
      </c>
      <c r="FU38" t="s">
        <v>6</v>
      </c>
      <c r="FV38" t="s">
        <v>6</v>
      </c>
      <c r="FW38" t="s">
        <v>6</v>
      </c>
      <c r="FX38" t="s">
        <v>6</v>
      </c>
      <c r="FY38" t="s">
        <v>6</v>
      </c>
      <c r="FZ38" t="s">
        <v>6</v>
      </c>
      <c r="GA38" t="s">
        <v>6</v>
      </c>
      <c r="GB38" t="s">
        <v>6</v>
      </c>
      <c r="GC38" t="s">
        <v>6</v>
      </c>
      <c r="GD38" t="s">
        <v>6</v>
      </c>
      <c r="GE38" t="s">
        <v>6</v>
      </c>
      <c r="GF38" t="s">
        <v>6</v>
      </c>
      <c r="GG38" t="s">
        <v>6</v>
      </c>
      <c r="GH38" t="s">
        <v>6</v>
      </c>
      <c r="GI38" t="s">
        <v>6</v>
      </c>
      <c r="GJ38" t="s">
        <v>6</v>
      </c>
      <c r="GK38" t="s">
        <v>6</v>
      </c>
      <c r="GL38" t="s">
        <v>6</v>
      </c>
      <c r="GM38" t="s">
        <v>6</v>
      </c>
      <c r="GN38" t="s">
        <v>6</v>
      </c>
      <c r="GO38" t="s">
        <v>6</v>
      </c>
      <c r="GP38" t="s">
        <v>6</v>
      </c>
      <c r="GQ38" t="s">
        <v>6</v>
      </c>
      <c r="GR38" t="s">
        <v>6</v>
      </c>
      <c r="GS38" t="s">
        <v>6</v>
      </c>
      <c r="GT38" t="s">
        <v>6</v>
      </c>
      <c r="GU38" t="s">
        <v>6</v>
      </c>
      <c r="GV38" t="s">
        <v>6</v>
      </c>
      <c r="GW38" t="s">
        <v>6</v>
      </c>
      <c r="GX38" t="s">
        <v>6</v>
      </c>
      <c r="GY38" t="s">
        <v>6</v>
      </c>
      <c r="GZ38" t="s">
        <v>6</v>
      </c>
      <c r="HA38" t="s">
        <v>6</v>
      </c>
      <c r="HB38" t="s">
        <v>6</v>
      </c>
      <c r="HC38" t="s">
        <v>6</v>
      </c>
      <c r="HD38" t="s">
        <v>6</v>
      </c>
      <c r="HE38" t="s">
        <v>6</v>
      </c>
      <c r="HF38" t="s">
        <v>6</v>
      </c>
      <c r="HG38" t="s">
        <v>6</v>
      </c>
      <c r="HH38" t="s">
        <v>6</v>
      </c>
      <c r="HI38" t="s">
        <v>6</v>
      </c>
      <c r="HJ38" t="s">
        <v>6</v>
      </c>
      <c r="HK38" t="s">
        <v>6</v>
      </c>
      <c r="HL38" t="s">
        <v>6</v>
      </c>
      <c r="HM38" t="s">
        <v>6</v>
      </c>
      <c r="HN38" t="s">
        <v>6</v>
      </c>
      <c r="HO38" t="s">
        <v>6</v>
      </c>
      <c r="HP38" t="s">
        <v>6</v>
      </c>
      <c r="HQ38" t="s">
        <v>6</v>
      </c>
      <c r="HR38" t="s">
        <v>6</v>
      </c>
      <c r="HS38" t="s">
        <v>6</v>
      </c>
      <c r="HT38" t="s">
        <v>6</v>
      </c>
      <c r="HU38" t="s">
        <v>6</v>
      </c>
      <c r="HV38" t="s">
        <v>6</v>
      </c>
      <c r="HW38" t="s">
        <v>6</v>
      </c>
      <c r="HX38" t="s">
        <v>6</v>
      </c>
      <c r="HY38" t="s">
        <v>6</v>
      </c>
      <c r="HZ38" t="s">
        <v>6</v>
      </c>
      <c r="IA38" t="s">
        <v>6</v>
      </c>
      <c r="IB38" t="s">
        <v>6</v>
      </c>
      <c r="IC38" t="s">
        <v>6</v>
      </c>
      <c r="ID38" t="s">
        <v>6</v>
      </c>
      <c r="IE38" t="s">
        <v>6</v>
      </c>
      <c r="IF38" t="s">
        <v>6</v>
      </c>
      <c r="IG38" t="s">
        <v>6</v>
      </c>
      <c r="IH38" t="s">
        <v>6</v>
      </c>
      <c r="II38" t="s">
        <v>6</v>
      </c>
      <c r="IJ38" t="s">
        <v>6</v>
      </c>
      <c r="IK38" t="s">
        <v>6</v>
      </c>
      <c r="IL38" t="s">
        <v>6</v>
      </c>
      <c r="IM38" t="s">
        <v>6</v>
      </c>
      <c r="IN38" t="s">
        <v>6</v>
      </c>
      <c r="IO38" t="s">
        <v>6</v>
      </c>
      <c r="IP38" t="s">
        <v>6</v>
      </c>
      <c r="IQ38" t="s">
        <v>6</v>
      </c>
      <c r="IR38" t="s">
        <v>6</v>
      </c>
      <c r="IS38" t="s">
        <v>6</v>
      </c>
      <c r="IT38" t="s">
        <v>6</v>
      </c>
      <c r="IU38" t="s">
        <v>6</v>
      </c>
      <c r="IV38" t="s">
        <v>6</v>
      </c>
      <c r="IW38" t="s">
        <v>6</v>
      </c>
      <c r="IX38" t="s">
        <v>6</v>
      </c>
      <c r="IY38" t="s">
        <v>6</v>
      </c>
      <c r="IZ38" t="s">
        <v>6</v>
      </c>
      <c r="JA38" t="s">
        <v>6</v>
      </c>
      <c r="JB38" t="s">
        <v>6</v>
      </c>
      <c r="JC38" t="s">
        <v>6</v>
      </c>
      <c r="JD38" t="s">
        <v>6</v>
      </c>
      <c r="JE38" t="s">
        <v>6</v>
      </c>
      <c r="JF38" t="s">
        <v>6</v>
      </c>
      <c r="JG38" t="s">
        <v>6</v>
      </c>
      <c r="JH38" t="s">
        <v>6</v>
      </c>
      <c r="JI38" t="s">
        <v>6</v>
      </c>
      <c r="JJ38" t="s">
        <v>6</v>
      </c>
      <c r="JK38" t="s">
        <v>6</v>
      </c>
      <c r="JL38" t="s">
        <v>6</v>
      </c>
      <c r="JM38" t="s">
        <v>6</v>
      </c>
      <c r="JN38" t="s">
        <v>6</v>
      </c>
      <c r="JO38" t="s">
        <v>6</v>
      </c>
      <c r="JP38" t="s">
        <v>6</v>
      </c>
      <c r="JQ38" t="s">
        <v>6</v>
      </c>
      <c r="JR38" t="s">
        <v>6</v>
      </c>
      <c r="JS38" t="s">
        <v>6</v>
      </c>
      <c r="JT38" t="s">
        <v>6</v>
      </c>
      <c r="JU38" t="s">
        <v>6</v>
      </c>
      <c r="JV38" t="s">
        <v>6</v>
      </c>
      <c r="JW38" t="s">
        <v>6</v>
      </c>
      <c r="JX38" t="s">
        <v>6</v>
      </c>
      <c r="JY38" t="s">
        <v>6</v>
      </c>
      <c r="JZ38" t="s">
        <v>6</v>
      </c>
      <c r="KA38" t="s">
        <v>6</v>
      </c>
      <c r="KB38" t="s">
        <v>6</v>
      </c>
      <c r="KC38" t="s">
        <v>6</v>
      </c>
      <c r="KD38" t="s">
        <v>6</v>
      </c>
      <c r="KE38" t="s">
        <v>6</v>
      </c>
      <c r="KF38" t="s">
        <v>6</v>
      </c>
      <c r="KG38" t="s">
        <v>6</v>
      </c>
      <c r="KH38" t="s">
        <v>6</v>
      </c>
      <c r="KI38" t="s">
        <v>6</v>
      </c>
      <c r="KJ38" t="s">
        <v>6</v>
      </c>
      <c r="KK38" t="s">
        <v>6</v>
      </c>
      <c r="KL38" t="s">
        <v>6</v>
      </c>
      <c r="KM38" t="s">
        <v>6</v>
      </c>
      <c r="KN38" t="s">
        <v>6</v>
      </c>
      <c r="KO38" t="s">
        <v>6</v>
      </c>
      <c r="KP38" t="s">
        <v>6</v>
      </c>
      <c r="KQ38" t="s">
        <v>6</v>
      </c>
      <c r="KR38" t="s">
        <v>6</v>
      </c>
      <c r="KS38" t="s">
        <v>6</v>
      </c>
      <c r="KT38" t="s">
        <v>6</v>
      </c>
      <c r="KU38" t="s">
        <v>6</v>
      </c>
      <c r="KV38" t="s">
        <v>6</v>
      </c>
      <c r="KW38" t="s">
        <v>6</v>
      </c>
      <c r="KX38" t="s">
        <v>6</v>
      </c>
      <c r="KY38" t="s">
        <v>6</v>
      </c>
      <c r="KZ38" t="s">
        <v>6</v>
      </c>
      <c r="LA38" t="s">
        <v>6</v>
      </c>
      <c r="LB38" t="s">
        <v>6</v>
      </c>
      <c r="LC38" t="s">
        <v>6</v>
      </c>
      <c r="LD38" t="s">
        <v>6</v>
      </c>
      <c r="LE38" t="s">
        <v>6</v>
      </c>
      <c r="LF38" t="s">
        <v>6</v>
      </c>
      <c r="LG38" t="s">
        <v>6</v>
      </c>
      <c r="LH38" t="s">
        <v>6</v>
      </c>
      <c r="LI38" t="s">
        <v>6</v>
      </c>
      <c r="LJ38" t="s">
        <v>6</v>
      </c>
      <c r="LK38" t="s">
        <v>6</v>
      </c>
      <c r="LL38" t="s">
        <v>6</v>
      </c>
      <c r="LM38" t="s">
        <v>6</v>
      </c>
      <c r="LN38" t="s">
        <v>6</v>
      </c>
      <c r="LO38" t="s">
        <v>6</v>
      </c>
      <c r="LP38" t="s">
        <v>6</v>
      </c>
      <c r="LQ38" t="s">
        <v>6</v>
      </c>
      <c r="LR38" t="s">
        <v>6</v>
      </c>
      <c r="LS38" t="s">
        <v>6</v>
      </c>
      <c r="LT38" t="s">
        <v>6</v>
      </c>
      <c r="LU38" t="s">
        <v>6</v>
      </c>
      <c r="LV38" t="s">
        <v>6</v>
      </c>
      <c r="LW38" t="s">
        <v>6</v>
      </c>
      <c r="LX38" t="s">
        <v>6</v>
      </c>
      <c r="LY38" t="s">
        <v>6</v>
      </c>
      <c r="LZ38" t="s">
        <v>6</v>
      </c>
      <c r="MA38" t="s">
        <v>6</v>
      </c>
      <c r="MB38" t="s">
        <v>6</v>
      </c>
      <c r="MC38" t="s">
        <v>6</v>
      </c>
      <c r="MD38" t="s">
        <v>6</v>
      </c>
      <c r="ME38" t="s">
        <v>6</v>
      </c>
      <c r="MF38" t="s">
        <v>6</v>
      </c>
      <c r="MG38" t="s">
        <v>6</v>
      </c>
      <c r="MH38" t="s">
        <v>6</v>
      </c>
      <c r="MI38" t="s">
        <v>6</v>
      </c>
      <c r="MJ38" t="s">
        <v>6</v>
      </c>
      <c r="MK38" t="s">
        <v>6</v>
      </c>
      <c r="ML38" t="s">
        <v>6</v>
      </c>
      <c r="MM38" t="s">
        <v>6</v>
      </c>
      <c r="MN38" t="s">
        <v>6</v>
      </c>
      <c r="MO38" t="s">
        <v>6</v>
      </c>
      <c r="MP38" t="s">
        <v>6</v>
      </c>
      <c r="MQ38" t="s">
        <v>6</v>
      </c>
      <c r="MR38" t="s">
        <v>6</v>
      </c>
      <c r="MS38" t="s">
        <v>6</v>
      </c>
      <c r="MT38" t="s">
        <v>6</v>
      </c>
      <c r="MU38" t="s">
        <v>6</v>
      </c>
      <c r="MV38" t="s">
        <v>6</v>
      </c>
      <c r="MW38" t="s">
        <v>6</v>
      </c>
      <c r="MX38" t="s">
        <v>6</v>
      </c>
      <c r="MY38" t="s">
        <v>6</v>
      </c>
      <c r="MZ38" t="s">
        <v>6</v>
      </c>
      <c r="NA38" t="s">
        <v>6</v>
      </c>
      <c r="NB38" t="s">
        <v>6</v>
      </c>
      <c r="NC38" t="s">
        <v>6</v>
      </c>
      <c r="ND38" t="s">
        <v>6</v>
      </c>
      <c r="NE38" t="s">
        <v>6</v>
      </c>
      <c r="NF38" t="s">
        <v>6</v>
      </c>
      <c r="NG38" t="s">
        <v>6</v>
      </c>
      <c r="NH38" t="s">
        <v>6</v>
      </c>
      <c r="NI38" t="s">
        <v>6</v>
      </c>
      <c r="NJ38" t="s">
        <v>6</v>
      </c>
      <c r="NK38" t="s">
        <v>6</v>
      </c>
      <c r="NL38" t="s">
        <v>6</v>
      </c>
      <c r="NM38" t="s">
        <v>6</v>
      </c>
      <c r="NN38" t="s">
        <v>6</v>
      </c>
      <c r="NO38" t="s">
        <v>6</v>
      </c>
      <c r="NP38" t="s">
        <v>6</v>
      </c>
      <c r="NQ38" t="s">
        <v>6</v>
      </c>
      <c r="NR38" t="s">
        <v>6</v>
      </c>
      <c r="NS38" t="s">
        <v>6</v>
      </c>
      <c r="NT38" t="s">
        <v>6</v>
      </c>
      <c r="NU38" t="s">
        <v>6</v>
      </c>
      <c r="NV38" t="s">
        <v>6</v>
      </c>
      <c r="NW38" t="s">
        <v>6</v>
      </c>
      <c r="NX38" t="s">
        <v>6</v>
      </c>
      <c r="NY38" t="s">
        <v>6</v>
      </c>
      <c r="NZ38" t="s">
        <v>6</v>
      </c>
      <c r="OA38" t="s">
        <v>6</v>
      </c>
      <c r="OB38" t="s">
        <v>6</v>
      </c>
      <c r="OC38" t="s">
        <v>6</v>
      </c>
      <c r="OD38" t="s">
        <v>6</v>
      </c>
      <c r="OE38" t="s">
        <v>6</v>
      </c>
      <c r="OF38" t="s">
        <v>6</v>
      </c>
      <c r="OG38" t="s">
        <v>6</v>
      </c>
      <c r="OH38" t="s">
        <v>6</v>
      </c>
      <c r="OI38" t="s">
        <v>6</v>
      </c>
      <c r="OJ38" t="s">
        <v>6</v>
      </c>
      <c r="OK38" t="s">
        <v>6</v>
      </c>
      <c r="OL38" t="s">
        <v>6</v>
      </c>
      <c r="OM38" t="s">
        <v>6</v>
      </c>
      <c r="ON38" t="s">
        <v>6</v>
      </c>
      <c r="OO38" t="s">
        <v>6</v>
      </c>
      <c r="OP38" t="s">
        <v>6</v>
      </c>
      <c r="OQ38" t="s">
        <v>6</v>
      </c>
      <c r="OR38" t="s">
        <v>6</v>
      </c>
      <c r="OS38" t="s">
        <v>6</v>
      </c>
      <c r="OT38" t="s">
        <v>6</v>
      </c>
      <c r="OU38" t="s">
        <v>6</v>
      </c>
      <c r="OV38" t="s">
        <v>6</v>
      </c>
      <c r="OW38" t="s">
        <v>6</v>
      </c>
      <c r="OX38" t="s">
        <v>6</v>
      </c>
      <c r="OY38" t="s">
        <v>6</v>
      </c>
      <c r="OZ38" t="s">
        <v>6</v>
      </c>
      <c r="PA38" t="s">
        <v>6</v>
      </c>
      <c r="PB38" t="s">
        <v>6</v>
      </c>
      <c r="PC38" t="s">
        <v>6</v>
      </c>
      <c r="PD38" t="s">
        <v>6</v>
      </c>
      <c r="PE38" t="s">
        <v>6</v>
      </c>
      <c r="PF38" t="s">
        <v>6</v>
      </c>
      <c r="PG38" t="s">
        <v>6</v>
      </c>
      <c r="PH38" t="s">
        <v>6</v>
      </c>
      <c r="PI38" t="s">
        <v>6</v>
      </c>
      <c r="PJ38" t="s">
        <v>6</v>
      </c>
      <c r="PK38" t="s">
        <v>6</v>
      </c>
      <c r="PL38" t="s">
        <v>6</v>
      </c>
      <c r="PM38" t="s">
        <v>6</v>
      </c>
      <c r="PN38" t="s">
        <v>6</v>
      </c>
      <c r="PO38" t="s">
        <v>6</v>
      </c>
      <c r="PP38" t="s">
        <v>6</v>
      </c>
      <c r="PQ38" t="s">
        <v>6</v>
      </c>
      <c r="PR38" t="s">
        <v>6</v>
      </c>
      <c r="PS38" t="s">
        <v>6</v>
      </c>
      <c r="PT38" t="s">
        <v>6</v>
      </c>
      <c r="PU38" t="s">
        <v>6</v>
      </c>
      <c r="PV38" t="s">
        <v>6</v>
      </c>
      <c r="PW38" t="s">
        <v>6</v>
      </c>
      <c r="PX38" t="s">
        <v>6</v>
      </c>
      <c r="PY38" t="s">
        <v>6</v>
      </c>
      <c r="PZ38" t="s">
        <v>6</v>
      </c>
      <c r="QA38" t="s">
        <v>6</v>
      </c>
      <c r="QB38" t="s">
        <v>6</v>
      </c>
      <c r="QC38" t="s">
        <v>6</v>
      </c>
      <c r="QD38" t="s">
        <v>6</v>
      </c>
      <c r="QE38" t="s">
        <v>6</v>
      </c>
      <c r="QF38" t="s">
        <v>6</v>
      </c>
      <c r="QG38" t="s">
        <v>6</v>
      </c>
      <c r="QH38" t="s">
        <v>6</v>
      </c>
      <c r="QI38" t="s">
        <v>6</v>
      </c>
      <c r="QJ38" t="s">
        <v>6</v>
      </c>
      <c r="QK38" t="s">
        <v>6</v>
      </c>
      <c r="QL38" t="s">
        <v>6</v>
      </c>
      <c r="QM38" t="s">
        <v>6</v>
      </c>
      <c r="QN38" t="s">
        <v>6</v>
      </c>
      <c r="QO38" t="s">
        <v>6</v>
      </c>
      <c r="QP38" t="s">
        <v>6</v>
      </c>
      <c r="QQ38" t="s">
        <v>6</v>
      </c>
      <c r="QR38" t="s">
        <v>6</v>
      </c>
      <c r="QS38" t="s">
        <v>6</v>
      </c>
      <c r="QT38" t="s">
        <v>6</v>
      </c>
      <c r="QU38" t="s">
        <v>6</v>
      </c>
      <c r="QV38" t="s">
        <v>6</v>
      </c>
      <c r="QW38" t="s">
        <v>6</v>
      </c>
      <c r="QX38" t="s">
        <v>6</v>
      </c>
      <c r="QY38" t="s">
        <v>6</v>
      </c>
      <c r="QZ38" t="s">
        <v>6</v>
      </c>
      <c r="RA38" t="s">
        <v>6</v>
      </c>
      <c r="RB38" t="s">
        <v>6</v>
      </c>
      <c r="RC38" t="s">
        <v>6</v>
      </c>
      <c r="RD38" t="s">
        <v>6</v>
      </c>
      <c r="RE38" t="s">
        <v>6</v>
      </c>
      <c r="RF38" t="s">
        <v>6</v>
      </c>
      <c r="RG38" t="s">
        <v>6</v>
      </c>
      <c r="RH38" t="s">
        <v>6</v>
      </c>
      <c r="RI38" t="s">
        <v>6</v>
      </c>
      <c r="RJ38" t="s">
        <v>6</v>
      </c>
      <c r="RK38" t="s">
        <v>6</v>
      </c>
      <c r="RL38" t="s">
        <v>6</v>
      </c>
      <c r="RM38" t="s">
        <v>6</v>
      </c>
      <c r="RN38" t="s">
        <v>6</v>
      </c>
      <c r="RO38" t="s">
        <v>6</v>
      </c>
      <c r="RP38" t="s">
        <v>6</v>
      </c>
      <c r="RQ38" t="s">
        <v>6</v>
      </c>
      <c r="RR38" t="s">
        <v>6</v>
      </c>
      <c r="RS38" t="s">
        <v>6</v>
      </c>
      <c r="RT38" t="s">
        <v>6</v>
      </c>
      <c r="RU38" t="s">
        <v>6</v>
      </c>
      <c r="RV38" t="s">
        <v>6</v>
      </c>
      <c r="RW38" t="s">
        <v>6</v>
      </c>
      <c r="RX38" t="s">
        <v>6</v>
      </c>
      <c r="RY38" t="s">
        <v>6</v>
      </c>
      <c r="RZ38" t="s">
        <v>6</v>
      </c>
      <c r="SA38" t="s">
        <v>6</v>
      </c>
      <c r="SB38" t="s">
        <v>6</v>
      </c>
      <c r="SC38" t="s">
        <v>6</v>
      </c>
      <c r="SD38" t="s">
        <v>6</v>
      </c>
      <c r="SE38" t="s">
        <v>6</v>
      </c>
      <c r="SF38" t="s">
        <v>6</v>
      </c>
      <c r="SG38" t="s">
        <v>6</v>
      </c>
      <c r="SH38" t="s">
        <v>6</v>
      </c>
      <c r="SI38" t="s">
        <v>6</v>
      </c>
      <c r="SJ38" t="s">
        <v>6</v>
      </c>
      <c r="SK38" t="s">
        <v>6</v>
      </c>
      <c r="SL38" t="s">
        <v>6</v>
      </c>
      <c r="SM38" t="s">
        <v>6</v>
      </c>
      <c r="SN38" t="s">
        <v>6</v>
      </c>
      <c r="SO38" t="s">
        <v>6</v>
      </c>
      <c r="SP38" t="s">
        <v>6</v>
      </c>
      <c r="SQ38" t="s">
        <v>6</v>
      </c>
      <c r="SR38" t="s">
        <v>6</v>
      </c>
      <c r="SS38" t="s">
        <v>6</v>
      </c>
      <c r="ST38" t="s">
        <v>6</v>
      </c>
      <c r="SU38" t="s">
        <v>6</v>
      </c>
      <c r="SV38" t="s">
        <v>6</v>
      </c>
      <c r="SW38" t="s">
        <v>6</v>
      </c>
      <c r="SX38" t="s">
        <v>6</v>
      </c>
      <c r="SY38" t="s">
        <v>6</v>
      </c>
      <c r="SZ38" t="s">
        <v>6</v>
      </c>
      <c r="TA38" t="s">
        <v>6</v>
      </c>
      <c r="TB38" t="s">
        <v>6</v>
      </c>
      <c r="TC38" t="s">
        <v>6</v>
      </c>
      <c r="TD38" t="s">
        <v>6</v>
      </c>
      <c r="TE38" t="s">
        <v>6</v>
      </c>
      <c r="TF38" t="s">
        <v>6</v>
      </c>
      <c r="TG38" t="s">
        <v>6</v>
      </c>
      <c r="TH38" t="s">
        <v>6</v>
      </c>
      <c r="TI38" t="s">
        <v>6</v>
      </c>
      <c r="TJ38" t="s">
        <v>6</v>
      </c>
      <c r="TK38" t="s">
        <v>6</v>
      </c>
      <c r="TL38" t="s">
        <v>6</v>
      </c>
      <c r="TM38" t="s">
        <v>6</v>
      </c>
      <c r="TN38" t="s">
        <v>6</v>
      </c>
      <c r="TO38" t="s">
        <v>6</v>
      </c>
      <c r="TP38" t="s">
        <v>6</v>
      </c>
      <c r="TQ38" t="s">
        <v>6</v>
      </c>
      <c r="TR38" t="s">
        <v>6</v>
      </c>
      <c r="TS38" t="s">
        <v>6</v>
      </c>
      <c r="TT38" t="s">
        <v>6</v>
      </c>
      <c r="TU38" t="s">
        <v>6</v>
      </c>
      <c r="TV38" t="s">
        <v>6</v>
      </c>
      <c r="TW38" t="s">
        <v>6</v>
      </c>
      <c r="TX38" t="s">
        <v>6</v>
      </c>
      <c r="TY38" t="s">
        <v>6</v>
      </c>
      <c r="TZ38" t="s">
        <v>6</v>
      </c>
      <c r="UA38" t="s">
        <v>6</v>
      </c>
      <c r="UB38" t="s">
        <v>6</v>
      </c>
      <c r="UC38" t="s">
        <v>6</v>
      </c>
      <c r="UD38" t="s">
        <v>6</v>
      </c>
      <c r="UE38" t="s">
        <v>6</v>
      </c>
      <c r="UF38" t="s">
        <v>6</v>
      </c>
      <c r="UG38" t="s">
        <v>6</v>
      </c>
      <c r="UH38" t="s">
        <v>6</v>
      </c>
      <c r="UI38" t="s">
        <v>6</v>
      </c>
      <c r="UJ38" t="s">
        <v>6</v>
      </c>
      <c r="UK38" t="s">
        <v>6</v>
      </c>
      <c r="UL38" t="s">
        <v>6</v>
      </c>
      <c r="UM38" t="s">
        <v>6</v>
      </c>
      <c r="UN38" t="s">
        <v>6</v>
      </c>
      <c r="UO38" t="s">
        <v>6</v>
      </c>
      <c r="UP38" t="s">
        <v>6</v>
      </c>
      <c r="UQ38" t="s">
        <v>6</v>
      </c>
      <c r="UR38" t="s">
        <v>6</v>
      </c>
      <c r="US38" t="s">
        <v>6</v>
      </c>
      <c r="UT38" t="s">
        <v>6</v>
      </c>
      <c r="UU38" t="s">
        <v>6</v>
      </c>
      <c r="UV38" t="s">
        <v>6</v>
      </c>
      <c r="UW38" t="s">
        <v>6</v>
      </c>
      <c r="UX38" t="s">
        <v>6</v>
      </c>
      <c r="UY38" t="s">
        <v>6</v>
      </c>
      <c r="UZ38" t="s">
        <v>6</v>
      </c>
      <c r="VA38" t="s">
        <v>6</v>
      </c>
      <c r="VB38" t="s">
        <v>6</v>
      </c>
      <c r="VC38" t="s">
        <v>6</v>
      </c>
      <c r="VD38" t="s">
        <v>6</v>
      </c>
      <c r="VE38" t="s">
        <v>6</v>
      </c>
      <c r="VF38" t="s">
        <v>6</v>
      </c>
      <c r="VG38" t="s">
        <v>6</v>
      </c>
      <c r="VH38" t="s">
        <v>6</v>
      </c>
      <c r="VI38" t="s">
        <v>6</v>
      </c>
      <c r="VJ38" t="s">
        <v>6</v>
      </c>
      <c r="VK38" t="s">
        <v>6</v>
      </c>
      <c r="VL38" t="s">
        <v>6</v>
      </c>
      <c r="VM38" t="s">
        <v>6</v>
      </c>
      <c r="VN38" t="s">
        <v>6</v>
      </c>
      <c r="VO38" t="s">
        <v>6</v>
      </c>
      <c r="VP38" t="s">
        <v>6</v>
      </c>
      <c r="VQ38" t="s">
        <v>6</v>
      </c>
      <c r="VR38">
        <v>91.5</v>
      </c>
      <c r="VS38">
        <v>110.3</v>
      </c>
      <c r="VT38">
        <v>105.5</v>
      </c>
      <c r="VU38">
        <v>118.5</v>
      </c>
      <c r="VV38">
        <v>113.2</v>
      </c>
      <c r="VW38">
        <v>90.6</v>
      </c>
      <c r="VX38">
        <v>85.8</v>
      </c>
      <c r="VY38">
        <v>84.6</v>
      </c>
      <c r="VZ38">
        <v>89.2</v>
      </c>
      <c r="WA38">
        <v>99.9</v>
      </c>
      <c r="WB38">
        <v>105.4</v>
      </c>
      <c r="WC38">
        <v>105.5</v>
      </c>
      <c r="WD38">
        <v>107.4</v>
      </c>
      <c r="WE38">
        <v>102.8</v>
      </c>
      <c r="WF38">
        <v>107.8</v>
      </c>
      <c r="WG38">
        <v>103.2</v>
      </c>
      <c r="WH38">
        <v>90.1</v>
      </c>
      <c r="WI38">
        <v>97.2</v>
      </c>
      <c r="WJ38">
        <v>100.8</v>
      </c>
      <c r="WK38">
        <v>97.6</v>
      </c>
      <c r="WL38">
        <v>99.5</v>
      </c>
      <c r="WM38">
        <v>95.7</v>
      </c>
      <c r="WN38">
        <v>95.9</v>
      </c>
      <c r="WO38">
        <v>96.8</v>
      </c>
      <c r="WP38">
        <v>99.6</v>
      </c>
      <c r="WQ38">
        <v>95.8</v>
      </c>
      <c r="WR38">
        <v>105.4</v>
      </c>
      <c r="WS38">
        <v>109.8</v>
      </c>
      <c r="WT38">
        <v>119.5</v>
      </c>
      <c r="WU38">
        <v>115.7</v>
      </c>
      <c r="WV38">
        <v>114.7</v>
      </c>
      <c r="WW38">
        <v>117.9</v>
      </c>
      <c r="WX38">
        <v>104.9</v>
      </c>
      <c r="WY38">
        <v>113.1</v>
      </c>
      <c r="WZ38">
        <v>122.3</v>
      </c>
      <c r="XA38">
        <v>131.19999999999999</v>
      </c>
      <c r="XB38">
        <v>146.5</v>
      </c>
      <c r="XC38">
        <v>154.80000000000001</v>
      </c>
      <c r="XD38">
        <v>163</v>
      </c>
      <c r="XE38">
        <v>154</v>
      </c>
      <c r="XF38">
        <v>133.30000000000001</v>
      </c>
      <c r="XG38">
        <v>120.6</v>
      </c>
      <c r="XH38">
        <v>121.3</v>
      </c>
      <c r="XI38">
        <v>132.1</v>
      </c>
      <c r="XJ38">
        <v>133.1</v>
      </c>
      <c r="XK38">
        <v>139.69999999999999</v>
      </c>
      <c r="XL38">
        <v>146</v>
      </c>
      <c r="XM38">
        <v>140.80000000000001</v>
      </c>
      <c r="XN38">
        <v>156.19999999999999</v>
      </c>
      <c r="XO38">
        <v>151.69999999999999</v>
      </c>
      <c r="XP38">
        <v>158.19999999999999</v>
      </c>
      <c r="XQ38">
        <v>150.9</v>
      </c>
      <c r="XR38">
        <v>157.69999999999999</v>
      </c>
      <c r="XS38">
        <v>146.1</v>
      </c>
      <c r="XT38">
        <v>141.19999999999999</v>
      </c>
      <c r="XU38">
        <v>149.6</v>
      </c>
      <c r="XV38">
        <v>152.1</v>
      </c>
      <c r="XW38">
        <v>152.30000000000001</v>
      </c>
      <c r="XX38">
        <v>148.1</v>
      </c>
      <c r="XY38">
        <v>152.1</v>
      </c>
      <c r="XZ38">
        <v>156.9</v>
      </c>
      <c r="YA38">
        <v>154.9</v>
      </c>
      <c r="YB38">
        <v>145.6</v>
      </c>
      <c r="YC38">
        <v>139.80000000000001</v>
      </c>
      <c r="YD38">
        <v>136.30000000000001</v>
      </c>
      <c r="YE38">
        <v>147.69999999999999</v>
      </c>
      <c r="YF38">
        <v>159.4</v>
      </c>
      <c r="YG38">
        <v>154.19999999999999</v>
      </c>
      <c r="YH38">
        <v>149.69999999999999</v>
      </c>
      <c r="YI38">
        <v>147.80000000000001</v>
      </c>
      <c r="YJ38">
        <v>155.19999999999999</v>
      </c>
      <c r="YK38">
        <v>153.19999999999999</v>
      </c>
      <c r="YL38">
        <v>155.9</v>
      </c>
      <c r="YM38">
        <v>149.6</v>
      </c>
      <c r="YN38">
        <v>152</v>
      </c>
      <c r="YO38">
        <v>167.6</v>
      </c>
      <c r="YP38">
        <v>170.4</v>
      </c>
      <c r="YQ38">
        <v>171</v>
      </c>
      <c r="YR38">
        <v>171.7</v>
      </c>
      <c r="YS38">
        <v>168.4</v>
      </c>
      <c r="YT38">
        <v>164.7</v>
      </c>
      <c r="YU38">
        <v>166</v>
      </c>
      <c r="YV38">
        <v>162.80000000000001</v>
      </c>
      <c r="YW38">
        <v>163.30000000000001</v>
      </c>
      <c r="YX38">
        <v>164.8</v>
      </c>
      <c r="YY38">
        <v>180.9</v>
      </c>
      <c r="YZ38">
        <v>186.5</v>
      </c>
      <c r="ZA38">
        <v>201.1</v>
      </c>
      <c r="ZB38">
        <v>205.5</v>
      </c>
      <c r="ZC38">
        <v>191.5</v>
      </c>
      <c r="ZD38">
        <v>195.7</v>
      </c>
      <c r="ZE38">
        <v>205.9</v>
      </c>
      <c r="ZF38">
        <v>204.9</v>
      </c>
      <c r="ZG38">
        <v>227</v>
      </c>
      <c r="ZH38">
        <v>237.4</v>
      </c>
      <c r="ZI38">
        <v>237.5</v>
      </c>
      <c r="ZJ38">
        <v>236.4</v>
      </c>
      <c r="ZK38">
        <v>256.8</v>
      </c>
      <c r="ZL38">
        <v>252.4</v>
      </c>
      <c r="ZM38">
        <v>239.3</v>
      </c>
      <c r="ZN38">
        <v>276.2</v>
      </c>
      <c r="ZO38">
        <v>286.39999999999998</v>
      </c>
      <c r="ZP38">
        <v>263</v>
      </c>
      <c r="ZQ38">
        <v>209.9</v>
      </c>
      <c r="ZR38">
        <v>191</v>
      </c>
      <c r="ZS38">
        <v>146.80000000000001</v>
      </c>
      <c r="ZT38">
        <v>146.9</v>
      </c>
      <c r="ZU38">
        <v>156.9</v>
      </c>
      <c r="ZV38">
        <v>160.6</v>
      </c>
      <c r="ZW38">
        <v>185.4</v>
      </c>
      <c r="ZX38">
        <v>189.1</v>
      </c>
      <c r="ZY38">
        <v>183.9</v>
      </c>
      <c r="ZZ38">
        <v>177.7</v>
      </c>
      <c r="AAA38">
        <v>175.6</v>
      </c>
      <c r="AAB38">
        <v>184.2</v>
      </c>
      <c r="AAC38">
        <v>175.8</v>
      </c>
      <c r="AAD38">
        <v>184.3</v>
      </c>
      <c r="AAE38">
        <v>187.3</v>
      </c>
      <c r="AAF38">
        <v>195.7</v>
      </c>
      <c r="AAG38">
        <v>196.9</v>
      </c>
      <c r="AAH38">
        <v>202.6</v>
      </c>
      <c r="AAI38">
        <v>215.8</v>
      </c>
      <c r="AAJ38">
        <v>229.5</v>
      </c>
      <c r="AAK38">
        <v>198.8</v>
      </c>
      <c r="AAL38">
        <v>184</v>
      </c>
      <c r="AAM38">
        <v>205.2</v>
      </c>
      <c r="AAN38">
        <v>256.10000000000002</v>
      </c>
      <c r="AAO38">
        <v>376.4</v>
      </c>
      <c r="AAP38">
        <v>476.7</v>
      </c>
    </row>
    <row r="39" spans="1:718" x14ac:dyDescent="0.3">
      <c r="A39" t="s">
        <v>16</v>
      </c>
      <c r="B39">
        <v>12.7</v>
      </c>
      <c r="C39">
        <v>12.6</v>
      </c>
      <c r="D39">
        <v>12.6</v>
      </c>
      <c r="E39">
        <v>12.7</v>
      </c>
      <c r="F39">
        <v>12.7</v>
      </c>
      <c r="G39">
        <v>12.4</v>
      </c>
      <c r="H39">
        <v>12.4</v>
      </c>
      <c r="I39">
        <v>12.4</v>
      </c>
      <c r="J39">
        <v>12.4</v>
      </c>
      <c r="K39">
        <v>12.4</v>
      </c>
      <c r="L39">
        <v>12.9</v>
      </c>
      <c r="M39">
        <v>13</v>
      </c>
      <c r="N39">
        <v>13.6</v>
      </c>
      <c r="O39">
        <v>13.8</v>
      </c>
      <c r="P39">
        <v>14.2</v>
      </c>
      <c r="Q39">
        <v>14.3</v>
      </c>
      <c r="R39">
        <v>14.4</v>
      </c>
      <c r="S39">
        <v>14.5</v>
      </c>
      <c r="T39">
        <v>14.6</v>
      </c>
      <c r="U39">
        <v>14.4</v>
      </c>
      <c r="V39">
        <v>14.4</v>
      </c>
      <c r="W39">
        <v>14.4</v>
      </c>
      <c r="X39">
        <v>14.2</v>
      </c>
      <c r="Y39">
        <v>14.2</v>
      </c>
      <c r="Z39">
        <v>14.3</v>
      </c>
      <c r="AA39">
        <v>14.6</v>
      </c>
      <c r="AB39">
        <v>14.6</v>
      </c>
      <c r="AC39">
        <v>14.6</v>
      </c>
      <c r="AD39">
        <v>14.7</v>
      </c>
      <c r="AE39">
        <v>14.8</v>
      </c>
      <c r="AF39">
        <v>15.1</v>
      </c>
      <c r="AG39">
        <v>15</v>
      </c>
      <c r="AH39">
        <v>15</v>
      </c>
      <c r="AI39">
        <v>14.8</v>
      </c>
      <c r="AJ39">
        <v>15</v>
      </c>
      <c r="AK39">
        <v>15.2</v>
      </c>
      <c r="AL39">
        <v>15</v>
      </c>
      <c r="AM39">
        <v>15.2</v>
      </c>
      <c r="AN39">
        <v>15.2</v>
      </c>
      <c r="AO39">
        <v>15.3</v>
      </c>
      <c r="AP39">
        <v>15.2</v>
      </c>
      <c r="AQ39">
        <v>14.8</v>
      </c>
      <c r="AR39">
        <v>14.7</v>
      </c>
      <c r="AS39">
        <v>14.6</v>
      </c>
      <c r="AT39">
        <v>14.5</v>
      </c>
      <c r="AU39">
        <v>14.4</v>
      </c>
      <c r="AV39">
        <v>14.4</v>
      </c>
      <c r="AW39">
        <v>14.4</v>
      </c>
      <c r="AX39">
        <v>14.8</v>
      </c>
      <c r="AY39">
        <v>15</v>
      </c>
      <c r="AZ39">
        <v>14.8</v>
      </c>
      <c r="BA39">
        <v>14.6</v>
      </c>
      <c r="BB39">
        <v>15</v>
      </c>
      <c r="BC39">
        <v>14.8</v>
      </c>
      <c r="BD39">
        <v>14.8</v>
      </c>
      <c r="BE39">
        <v>15.2</v>
      </c>
      <c r="BF39">
        <v>15.2</v>
      </c>
      <c r="BG39">
        <v>15.1</v>
      </c>
      <c r="BH39">
        <v>15.1</v>
      </c>
      <c r="BI39">
        <v>15.2</v>
      </c>
      <c r="BJ39">
        <v>15.2</v>
      </c>
      <c r="BK39">
        <v>15.4</v>
      </c>
      <c r="BL39">
        <v>15.9</v>
      </c>
      <c r="BM39">
        <v>16</v>
      </c>
      <c r="BN39">
        <v>16</v>
      </c>
      <c r="BO39">
        <v>16</v>
      </c>
      <c r="BP39">
        <v>15.9</v>
      </c>
      <c r="BQ39">
        <v>15.9</v>
      </c>
      <c r="BR39">
        <v>15.2</v>
      </c>
      <c r="BS39">
        <v>15</v>
      </c>
      <c r="BT39">
        <v>14.7</v>
      </c>
      <c r="BU39">
        <v>15</v>
      </c>
      <c r="BV39">
        <v>15.1</v>
      </c>
      <c r="BW39">
        <v>15.2</v>
      </c>
      <c r="BX39">
        <v>15.4</v>
      </c>
      <c r="BY39">
        <v>15.4</v>
      </c>
      <c r="BZ39">
        <v>15.6</v>
      </c>
      <c r="CA39">
        <v>15.4</v>
      </c>
      <c r="CB39">
        <v>15.4</v>
      </c>
      <c r="CC39">
        <v>15.3</v>
      </c>
      <c r="CD39">
        <v>15.4</v>
      </c>
      <c r="CE39">
        <v>15.4</v>
      </c>
      <c r="CF39">
        <v>15.5</v>
      </c>
      <c r="CG39">
        <v>15.6</v>
      </c>
      <c r="CH39">
        <v>16.5</v>
      </c>
      <c r="CI39">
        <v>17.5</v>
      </c>
      <c r="CJ39">
        <v>18.100000000000001</v>
      </c>
      <c r="CK39">
        <v>18.399999999999999</v>
      </c>
      <c r="CL39">
        <v>18.7</v>
      </c>
      <c r="CM39">
        <v>18.8</v>
      </c>
      <c r="CN39">
        <v>18.600000000000001</v>
      </c>
      <c r="CO39">
        <v>19</v>
      </c>
      <c r="CP39">
        <v>19.3</v>
      </c>
      <c r="CQ39">
        <v>19.600000000000001</v>
      </c>
      <c r="CR39">
        <v>20.100000000000001</v>
      </c>
      <c r="CS39">
        <v>20.100000000000001</v>
      </c>
      <c r="CT39">
        <v>20.9</v>
      </c>
      <c r="CU39">
        <v>21.1</v>
      </c>
      <c r="CV39">
        <v>22.2</v>
      </c>
      <c r="CW39">
        <v>22.7</v>
      </c>
      <c r="CX39">
        <v>23.5</v>
      </c>
      <c r="CY39">
        <v>21.9</v>
      </c>
      <c r="CZ39">
        <v>20.100000000000001</v>
      </c>
      <c r="DA39">
        <v>19.899999999999999</v>
      </c>
      <c r="DB39">
        <v>19.2</v>
      </c>
      <c r="DC39">
        <v>18.399999999999999</v>
      </c>
      <c r="DD39">
        <v>18</v>
      </c>
      <c r="DE39">
        <v>18.399999999999999</v>
      </c>
      <c r="DF39">
        <v>18.399999999999999</v>
      </c>
      <c r="DG39">
        <v>18</v>
      </c>
      <c r="DH39">
        <v>17.3</v>
      </c>
      <c r="DI39">
        <v>16.3</v>
      </c>
      <c r="DJ39">
        <v>17</v>
      </c>
      <c r="DK39">
        <v>16.5</v>
      </c>
      <c r="DL39">
        <v>16.3</v>
      </c>
      <c r="DM39">
        <v>15.9</v>
      </c>
      <c r="DN39">
        <v>16</v>
      </c>
      <c r="DO39">
        <v>16.2</v>
      </c>
      <c r="DP39">
        <v>16.399999999999999</v>
      </c>
      <c r="DQ39">
        <v>16.2</v>
      </c>
      <c r="DR39">
        <v>16.3</v>
      </c>
      <c r="DS39">
        <v>16.600000000000001</v>
      </c>
      <c r="DT39">
        <v>17.5</v>
      </c>
      <c r="DU39">
        <v>18.100000000000001</v>
      </c>
      <c r="DV39">
        <v>18.7</v>
      </c>
      <c r="DW39">
        <v>18.8</v>
      </c>
      <c r="DX39">
        <v>19.2</v>
      </c>
      <c r="DY39">
        <v>19.100000000000001</v>
      </c>
      <c r="DZ39">
        <v>19.899999999999999</v>
      </c>
      <c r="EA39">
        <v>19.899999999999999</v>
      </c>
      <c r="EB39">
        <v>19.899999999999999</v>
      </c>
      <c r="EC39">
        <v>20</v>
      </c>
      <c r="ED39">
        <v>20.2</v>
      </c>
      <c r="EE39">
        <v>21</v>
      </c>
      <c r="EF39">
        <v>21</v>
      </c>
      <c r="EG39">
        <v>21.1</v>
      </c>
      <c r="EH39">
        <v>21.1</v>
      </c>
      <c r="EI39">
        <v>21</v>
      </c>
      <c r="EJ39">
        <v>21</v>
      </c>
      <c r="EK39">
        <v>21.6</v>
      </c>
      <c r="EL39">
        <v>22</v>
      </c>
      <c r="EM39">
        <v>22.5</v>
      </c>
      <c r="EN39">
        <v>23.1</v>
      </c>
      <c r="EO39">
        <v>24.4</v>
      </c>
      <c r="EP39">
        <v>26.1</v>
      </c>
      <c r="EQ39">
        <v>26.7</v>
      </c>
      <c r="ER39">
        <v>29.3</v>
      </c>
      <c r="ES39">
        <v>30.8</v>
      </c>
      <c r="ET39">
        <v>30.4</v>
      </c>
      <c r="EU39">
        <v>30.4</v>
      </c>
      <c r="EV39">
        <v>29.3</v>
      </c>
      <c r="EW39">
        <v>29.6</v>
      </c>
      <c r="EX39">
        <v>30.1</v>
      </c>
      <c r="EY39">
        <v>31.2</v>
      </c>
      <c r="EZ39">
        <v>31.5</v>
      </c>
      <c r="FA39">
        <v>31.7</v>
      </c>
      <c r="FB39">
        <v>32</v>
      </c>
      <c r="FC39">
        <v>31.7</v>
      </c>
      <c r="FD39">
        <v>31.3</v>
      </c>
      <c r="FE39">
        <v>31.9</v>
      </c>
      <c r="FF39">
        <v>32.4</v>
      </c>
      <c r="FG39">
        <v>31.4</v>
      </c>
      <c r="FH39">
        <v>30.1</v>
      </c>
      <c r="FI39">
        <v>27.2</v>
      </c>
      <c r="FJ39">
        <v>26.9</v>
      </c>
      <c r="FK39">
        <v>25.4</v>
      </c>
      <c r="FL39">
        <v>25.1</v>
      </c>
      <c r="FM39">
        <v>25.3</v>
      </c>
      <c r="FN39">
        <v>25.4</v>
      </c>
      <c r="FO39">
        <v>26</v>
      </c>
      <c r="FP39">
        <v>26.7</v>
      </c>
      <c r="FQ39">
        <v>27.1</v>
      </c>
      <c r="FR39">
        <v>29</v>
      </c>
      <c r="FS39">
        <v>29</v>
      </c>
      <c r="FT39">
        <v>29.1</v>
      </c>
      <c r="FU39">
        <v>29.6</v>
      </c>
      <c r="FV39">
        <v>29.3</v>
      </c>
      <c r="FW39">
        <v>29.6</v>
      </c>
      <c r="FX39">
        <v>29.2</v>
      </c>
      <c r="FY39">
        <v>29.6</v>
      </c>
      <c r="FZ39">
        <v>31.1</v>
      </c>
      <c r="GA39">
        <v>32</v>
      </c>
      <c r="GB39">
        <v>32.299999999999997</v>
      </c>
      <c r="GC39">
        <v>32</v>
      </c>
      <c r="GD39">
        <v>31.7</v>
      </c>
      <c r="GE39">
        <v>31.6</v>
      </c>
      <c r="GF39">
        <v>31.3</v>
      </c>
      <c r="GG39">
        <v>32.5</v>
      </c>
      <c r="GH39">
        <v>33.299999999999997</v>
      </c>
      <c r="GI39">
        <v>33.299999999999997</v>
      </c>
      <c r="GJ39">
        <v>33.6</v>
      </c>
      <c r="GK39">
        <v>35.799999999999997</v>
      </c>
      <c r="GL39">
        <v>36.1</v>
      </c>
      <c r="GM39">
        <v>36.700000000000003</v>
      </c>
      <c r="GN39">
        <v>37.9</v>
      </c>
      <c r="GO39">
        <v>37.9</v>
      </c>
      <c r="GP39">
        <v>37.6</v>
      </c>
      <c r="GQ39">
        <v>37.5</v>
      </c>
      <c r="GR39">
        <v>37.6</v>
      </c>
      <c r="GS39">
        <v>38.700000000000003</v>
      </c>
      <c r="GT39">
        <v>40.9</v>
      </c>
      <c r="GU39">
        <v>40.4</v>
      </c>
      <c r="GV39">
        <v>39.200000000000003</v>
      </c>
      <c r="GW39">
        <v>38.799999999999997</v>
      </c>
      <c r="GX39">
        <v>41.2</v>
      </c>
      <c r="GY39">
        <v>41.9</v>
      </c>
      <c r="GZ39">
        <v>43</v>
      </c>
      <c r="HA39">
        <v>43.8</v>
      </c>
      <c r="HB39">
        <v>43.8</v>
      </c>
      <c r="HC39">
        <v>44</v>
      </c>
      <c r="HD39">
        <v>44.5</v>
      </c>
      <c r="HE39">
        <v>46.9</v>
      </c>
      <c r="HF39">
        <v>48.4</v>
      </c>
      <c r="HG39">
        <v>50.7</v>
      </c>
      <c r="HH39">
        <v>52.7</v>
      </c>
      <c r="HI39">
        <v>55.2</v>
      </c>
      <c r="HJ39">
        <v>56.1</v>
      </c>
      <c r="HK39">
        <v>56.5</v>
      </c>
      <c r="HL39">
        <v>58.1</v>
      </c>
      <c r="HM39">
        <v>57.8</v>
      </c>
      <c r="HN39">
        <v>58</v>
      </c>
      <c r="HO39">
        <v>59.5</v>
      </c>
      <c r="HP39">
        <v>60</v>
      </c>
      <c r="HQ39">
        <v>61.9</v>
      </c>
      <c r="HR39">
        <v>63.6</v>
      </c>
      <c r="HS39">
        <v>66.099999999999994</v>
      </c>
      <c r="HT39">
        <v>64.8</v>
      </c>
      <c r="HU39">
        <v>58.4</v>
      </c>
      <c r="HV39">
        <v>59.5</v>
      </c>
      <c r="HW39">
        <v>56.9</v>
      </c>
      <c r="HX39">
        <v>55.7</v>
      </c>
      <c r="HY39">
        <v>48.9</v>
      </c>
      <c r="HZ39">
        <v>46.7</v>
      </c>
      <c r="IA39">
        <v>47.2</v>
      </c>
      <c r="IB39">
        <v>48.9</v>
      </c>
      <c r="IC39">
        <v>49.7</v>
      </c>
      <c r="ID39">
        <v>49.9</v>
      </c>
      <c r="IE39">
        <v>49.5</v>
      </c>
      <c r="IF39">
        <v>48.6</v>
      </c>
      <c r="IG39">
        <v>49.3</v>
      </c>
      <c r="IH39">
        <v>50.1</v>
      </c>
      <c r="II39">
        <v>50.4</v>
      </c>
      <c r="IJ39">
        <v>50.6</v>
      </c>
      <c r="IK39">
        <v>50.2</v>
      </c>
      <c r="IL39">
        <v>50.4</v>
      </c>
      <c r="IM39">
        <v>48.6</v>
      </c>
      <c r="IN39">
        <v>48.9</v>
      </c>
      <c r="IO39">
        <v>47.6</v>
      </c>
      <c r="IP39">
        <v>45.9</v>
      </c>
      <c r="IQ39">
        <v>45.9</v>
      </c>
      <c r="IR39">
        <v>45.1</v>
      </c>
      <c r="IS39">
        <v>45.4</v>
      </c>
      <c r="IT39">
        <v>46.2</v>
      </c>
      <c r="IU39">
        <v>46.9</v>
      </c>
      <c r="IV39">
        <v>47</v>
      </c>
      <c r="IW39">
        <v>47.7</v>
      </c>
      <c r="IX39">
        <v>47.3</v>
      </c>
      <c r="IY39">
        <v>46.4</v>
      </c>
      <c r="IZ39">
        <v>46.4</v>
      </c>
      <c r="JA39">
        <v>45.4</v>
      </c>
      <c r="JB39">
        <v>44.5</v>
      </c>
      <c r="JC39">
        <v>43.8</v>
      </c>
      <c r="JD39">
        <v>43.6</v>
      </c>
      <c r="JE39">
        <v>43.9</v>
      </c>
      <c r="JF39">
        <v>44.8</v>
      </c>
      <c r="JG39">
        <v>47</v>
      </c>
      <c r="JH39">
        <v>49.5</v>
      </c>
      <c r="JI39">
        <v>50.7</v>
      </c>
      <c r="JJ39">
        <v>52.4</v>
      </c>
      <c r="JK39">
        <v>54.4</v>
      </c>
      <c r="JL39">
        <v>54.7</v>
      </c>
      <c r="JM39">
        <v>52.2</v>
      </c>
      <c r="JN39">
        <v>49.3</v>
      </c>
      <c r="JO39">
        <v>49.4</v>
      </c>
      <c r="JP39">
        <v>48.7</v>
      </c>
      <c r="JQ39">
        <v>48.9</v>
      </c>
      <c r="JR39">
        <v>48.9</v>
      </c>
      <c r="JS39">
        <v>50.3</v>
      </c>
      <c r="JT39">
        <v>49.8</v>
      </c>
      <c r="JU39">
        <v>50.5</v>
      </c>
      <c r="JV39">
        <v>50.5</v>
      </c>
      <c r="JW39">
        <v>48.1</v>
      </c>
      <c r="JX39">
        <v>47.6</v>
      </c>
      <c r="JY39">
        <v>46.4</v>
      </c>
      <c r="JZ39">
        <v>46.7</v>
      </c>
      <c r="KA39">
        <v>45.2</v>
      </c>
      <c r="KB39">
        <v>45.4</v>
      </c>
      <c r="KC39">
        <v>44.4</v>
      </c>
      <c r="KD39">
        <v>46.7</v>
      </c>
      <c r="KE39">
        <v>48.9</v>
      </c>
      <c r="KF39">
        <v>48.7</v>
      </c>
      <c r="KG39">
        <v>49.5</v>
      </c>
      <c r="KH39">
        <v>50.9</v>
      </c>
      <c r="KI39">
        <v>52.7</v>
      </c>
      <c r="KJ39">
        <v>52.7</v>
      </c>
      <c r="KK39">
        <v>54</v>
      </c>
      <c r="KL39">
        <v>52.4</v>
      </c>
      <c r="KM39">
        <v>51.1</v>
      </c>
      <c r="KN39">
        <v>49.5</v>
      </c>
      <c r="KO39">
        <v>49.9</v>
      </c>
      <c r="KP39">
        <v>52.6</v>
      </c>
      <c r="KQ39">
        <v>52.3</v>
      </c>
      <c r="KR39">
        <v>53.9</v>
      </c>
      <c r="KS39">
        <v>54.5</v>
      </c>
      <c r="KT39">
        <v>54.8</v>
      </c>
      <c r="KU39">
        <v>53.9</v>
      </c>
      <c r="KV39">
        <v>53.2</v>
      </c>
      <c r="KW39">
        <v>53.9</v>
      </c>
      <c r="KX39">
        <v>54.5</v>
      </c>
      <c r="KY39">
        <v>54.7</v>
      </c>
      <c r="KZ39">
        <v>54.5</v>
      </c>
      <c r="LA39">
        <v>54.5</v>
      </c>
      <c r="LB39">
        <v>53.9</v>
      </c>
      <c r="LC39">
        <v>55.9</v>
      </c>
      <c r="LD39">
        <v>55.8</v>
      </c>
      <c r="LE39">
        <v>54.8</v>
      </c>
      <c r="LF39">
        <v>54.7</v>
      </c>
      <c r="LG39">
        <v>51.4</v>
      </c>
      <c r="LH39">
        <v>53.1</v>
      </c>
      <c r="LI39">
        <v>53.2</v>
      </c>
      <c r="LJ39">
        <v>52.3</v>
      </c>
      <c r="LK39">
        <v>53.3</v>
      </c>
      <c r="LL39">
        <v>55.8</v>
      </c>
      <c r="LM39">
        <v>55.9</v>
      </c>
      <c r="LN39">
        <v>56.6</v>
      </c>
      <c r="LO39">
        <v>56.2</v>
      </c>
      <c r="LP39">
        <v>59</v>
      </c>
      <c r="LQ39">
        <v>61.7</v>
      </c>
      <c r="LR39">
        <v>61.9</v>
      </c>
      <c r="LS39">
        <v>62.2</v>
      </c>
      <c r="LT39">
        <v>60.5</v>
      </c>
      <c r="LU39">
        <v>62.3</v>
      </c>
      <c r="LV39">
        <v>62.5</v>
      </c>
      <c r="LW39">
        <v>62</v>
      </c>
      <c r="LX39">
        <v>62</v>
      </c>
      <c r="LY39">
        <v>61.9</v>
      </c>
      <c r="LZ39">
        <v>62.4</v>
      </c>
      <c r="MA39">
        <v>61</v>
      </c>
      <c r="MB39">
        <v>65.2</v>
      </c>
      <c r="MC39">
        <v>67</v>
      </c>
      <c r="MD39">
        <v>69.3</v>
      </c>
      <c r="ME39">
        <v>70.5</v>
      </c>
      <c r="MF39">
        <v>72</v>
      </c>
      <c r="MG39">
        <v>70.8</v>
      </c>
      <c r="MH39">
        <v>70.400000000000006</v>
      </c>
      <c r="MI39">
        <v>68.5</v>
      </c>
      <c r="MJ39">
        <v>67.599999999999994</v>
      </c>
      <c r="MK39">
        <v>67</v>
      </c>
      <c r="ML39">
        <v>67</v>
      </c>
      <c r="MM39">
        <v>68.5</v>
      </c>
      <c r="MN39">
        <v>70.5</v>
      </c>
      <c r="MO39">
        <v>70.3</v>
      </c>
      <c r="MP39">
        <v>70.3</v>
      </c>
      <c r="MQ39">
        <v>66.599999999999994</v>
      </c>
      <c r="MR39">
        <v>67.599999999999994</v>
      </c>
      <c r="MS39">
        <v>67</v>
      </c>
      <c r="MT39">
        <v>65.099999999999994</v>
      </c>
      <c r="MU39">
        <v>65.3</v>
      </c>
      <c r="MV39">
        <v>63.9</v>
      </c>
      <c r="MW39">
        <v>64.400000000000006</v>
      </c>
      <c r="MX39">
        <v>65.3</v>
      </c>
      <c r="MY39">
        <v>65</v>
      </c>
      <c r="MZ39">
        <v>63.9</v>
      </c>
      <c r="NA39">
        <v>66.2</v>
      </c>
      <c r="NB39">
        <v>67.7</v>
      </c>
      <c r="NC39">
        <v>65.7</v>
      </c>
      <c r="ND39">
        <v>63.9</v>
      </c>
      <c r="NE39">
        <v>62.2</v>
      </c>
      <c r="NF39">
        <v>60.3</v>
      </c>
      <c r="NG39">
        <v>57.8</v>
      </c>
      <c r="NH39">
        <v>57.8</v>
      </c>
      <c r="NI39">
        <v>58.8</v>
      </c>
      <c r="NJ39">
        <v>59.2</v>
      </c>
      <c r="NK39">
        <v>63.1</v>
      </c>
      <c r="NL39">
        <v>65.2</v>
      </c>
      <c r="NM39">
        <v>66.099999999999994</v>
      </c>
      <c r="NN39">
        <v>66.3</v>
      </c>
      <c r="NO39">
        <v>66</v>
      </c>
      <c r="NP39">
        <v>69.7</v>
      </c>
      <c r="NQ39">
        <v>71.2</v>
      </c>
      <c r="NR39">
        <v>71.8</v>
      </c>
      <c r="NS39">
        <v>74.2</v>
      </c>
      <c r="NT39">
        <v>76.400000000000006</v>
      </c>
      <c r="NU39">
        <v>80.599999999999994</v>
      </c>
      <c r="NV39">
        <v>93.6</v>
      </c>
      <c r="NW39">
        <v>97.2</v>
      </c>
      <c r="NX39">
        <v>101.7</v>
      </c>
      <c r="NY39">
        <v>101.9</v>
      </c>
      <c r="NZ39">
        <v>102.9</v>
      </c>
      <c r="OA39">
        <v>108.9</v>
      </c>
      <c r="OB39">
        <v>103.5</v>
      </c>
      <c r="OC39">
        <v>100.2</v>
      </c>
      <c r="OD39">
        <v>102.1</v>
      </c>
      <c r="OE39">
        <v>100.8</v>
      </c>
      <c r="OF39">
        <v>109.3</v>
      </c>
      <c r="OG39">
        <v>104</v>
      </c>
      <c r="OH39">
        <v>105.3</v>
      </c>
      <c r="OI39">
        <v>110.9</v>
      </c>
      <c r="OJ39">
        <v>111.8</v>
      </c>
      <c r="OK39">
        <v>109.2</v>
      </c>
      <c r="OL39">
        <v>108.9</v>
      </c>
      <c r="OM39">
        <v>109</v>
      </c>
      <c r="ON39">
        <v>107.4</v>
      </c>
      <c r="OO39">
        <v>107.4</v>
      </c>
      <c r="OP39">
        <v>105.7</v>
      </c>
      <c r="OQ39">
        <v>107.4</v>
      </c>
      <c r="OR39">
        <v>108.6</v>
      </c>
      <c r="OS39">
        <v>108.5</v>
      </c>
      <c r="OT39">
        <v>107.3</v>
      </c>
      <c r="OU39">
        <v>107.5</v>
      </c>
      <c r="OV39">
        <v>108.4</v>
      </c>
      <c r="OW39">
        <v>108.7</v>
      </c>
      <c r="OX39">
        <v>110.4</v>
      </c>
      <c r="OY39">
        <v>111</v>
      </c>
      <c r="OZ39">
        <v>109.6</v>
      </c>
      <c r="PA39">
        <v>109.8</v>
      </c>
      <c r="PB39">
        <v>107.5</v>
      </c>
      <c r="PC39">
        <v>107.6</v>
      </c>
      <c r="PD39">
        <v>107.3</v>
      </c>
      <c r="PE39">
        <v>105.5</v>
      </c>
      <c r="PF39">
        <v>104</v>
      </c>
      <c r="PG39">
        <v>103.9</v>
      </c>
      <c r="PH39">
        <v>103.1</v>
      </c>
      <c r="PI39">
        <v>102.7</v>
      </c>
      <c r="PJ39">
        <v>106.6</v>
      </c>
      <c r="PK39">
        <v>103.7</v>
      </c>
      <c r="PL39">
        <v>106.5</v>
      </c>
      <c r="PM39">
        <v>106.7</v>
      </c>
      <c r="PN39">
        <v>106.1</v>
      </c>
      <c r="PO39">
        <v>105.3</v>
      </c>
      <c r="PP39">
        <v>106.4</v>
      </c>
      <c r="PQ39">
        <v>105.5</v>
      </c>
      <c r="PR39">
        <v>105</v>
      </c>
      <c r="PS39">
        <v>106</v>
      </c>
      <c r="PT39">
        <v>106.3</v>
      </c>
      <c r="PU39">
        <v>106.4</v>
      </c>
      <c r="PV39">
        <v>105.5</v>
      </c>
      <c r="PW39">
        <v>105.5</v>
      </c>
      <c r="PX39">
        <v>105.6</v>
      </c>
      <c r="PY39">
        <v>104.9</v>
      </c>
      <c r="PZ39">
        <v>101.2</v>
      </c>
      <c r="QA39">
        <v>98.3</v>
      </c>
      <c r="QB39">
        <v>96.7</v>
      </c>
      <c r="QC39">
        <v>98.2</v>
      </c>
      <c r="QD39">
        <v>98.2</v>
      </c>
      <c r="QE39">
        <v>98.2</v>
      </c>
      <c r="QF39">
        <v>93.3</v>
      </c>
      <c r="QG39">
        <v>93.3</v>
      </c>
      <c r="QH39">
        <v>93</v>
      </c>
      <c r="QI39">
        <v>92.4</v>
      </c>
      <c r="QJ39">
        <v>92.4</v>
      </c>
      <c r="QK39">
        <v>93.1</v>
      </c>
      <c r="QL39">
        <v>93.5</v>
      </c>
      <c r="QM39">
        <v>94.8</v>
      </c>
      <c r="QN39">
        <v>96.3</v>
      </c>
      <c r="QO39">
        <v>98.7</v>
      </c>
      <c r="QP39">
        <v>98.7</v>
      </c>
      <c r="QQ39">
        <v>99.3</v>
      </c>
      <c r="QR39">
        <v>98.5</v>
      </c>
      <c r="QS39">
        <v>98.5</v>
      </c>
      <c r="QT39">
        <v>90.1</v>
      </c>
      <c r="QU39">
        <v>91</v>
      </c>
      <c r="QV39">
        <v>91</v>
      </c>
      <c r="QW39">
        <v>91.9</v>
      </c>
      <c r="QX39">
        <v>94.6</v>
      </c>
      <c r="QY39">
        <v>95.1</v>
      </c>
      <c r="QZ39">
        <v>97.1</v>
      </c>
      <c r="RA39">
        <v>98.6</v>
      </c>
      <c r="RB39">
        <v>101.7</v>
      </c>
      <c r="RC39">
        <v>100.9</v>
      </c>
      <c r="RD39">
        <v>101.2</v>
      </c>
      <c r="RE39">
        <v>98.8</v>
      </c>
      <c r="RF39">
        <v>97.6</v>
      </c>
      <c r="RG39">
        <v>95.2</v>
      </c>
      <c r="RH39">
        <v>92</v>
      </c>
      <c r="RI39">
        <v>94.3</v>
      </c>
      <c r="RJ39">
        <v>93.2</v>
      </c>
      <c r="RK39">
        <v>93.6</v>
      </c>
      <c r="RL39">
        <v>93.3</v>
      </c>
      <c r="RM39">
        <v>93.1</v>
      </c>
      <c r="RN39">
        <v>92.1</v>
      </c>
      <c r="RO39">
        <v>87.9</v>
      </c>
      <c r="RP39">
        <v>89.6</v>
      </c>
      <c r="RQ39">
        <v>89.2</v>
      </c>
      <c r="RR39">
        <v>89.1</v>
      </c>
      <c r="RS39">
        <v>88.5</v>
      </c>
      <c r="RT39">
        <v>89.3</v>
      </c>
      <c r="RU39">
        <v>89.3</v>
      </c>
      <c r="RV39">
        <v>89.3</v>
      </c>
      <c r="RW39">
        <v>89.3</v>
      </c>
      <c r="RX39">
        <v>89.3</v>
      </c>
      <c r="RY39">
        <v>89.3</v>
      </c>
      <c r="RZ39">
        <v>89.3</v>
      </c>
      <c r="SA39">
        <v>92.2</v>
      </c>
      <c r="SB39">
        <v>92.2</v>
      </c>
      <c r="SC39">
        <v>92.2</v>
      </c>
      <c r="SD39">
        <v>92.2</v>
      </c>
      <c r="SE39">
        <v>93.5</v>
      </c>
      <c r="SF39">
        <v>91.7</v>
      </c>
      <c r="SG39">
        <v>93.4</v>
      </c>
      <c r="SH39">
        <v>94.3</v>
      </c>
      <c r="SI39">
        <v>93.8</v>
      </c>
      <c r="SJ39">
        <v>91.8</v>
      </c>
      <c r="SK39">
        <v>95.7</v>
      </c>
      <c r="SL39">
        <v>97.2</v>
      </c>
      <c r="SM39">
        <v>97.8</v>
      </c>
      <c r="SN39">
        <v>96.6</v>
      </c>
      <c r="SO39">
        <v>97.1</v>
      </c>
      <c r="SP39">
        <v>95.9</v>
      </c>
      <c r="SQ39">
        <v>89.7</v>
      </c>
      <c r="SR39">
        <v>91.8</v>
      </c>
      <c r="SS39">
        <v>96.4</v>
      </c>
      <c r="ST39">
        <v>97.6</v>
      </c>
      <c r="SU39">
        <v>97.8</v>
      </c>
      <c r="SV39">
        <v>98.4</v>
      </c>
      <c r="SW39">
        <v>98.2</v>
      </c>
      <c r="SX39">
        <v>99.7</v>
      </c>
      <c r="SY39">
        <v>99.2</v>
      </c>
      <c r="SZ39">
        <v>98.2</v>
      </c>
      <c r="TA39">
        <v>98.2</v>
      </c>
      <c r="TB39">
        <v>99.7</v>
      </c>
      <c r="TC39">
        <v>99.8</v>
      </c>
      <c r="TD39">
        <v>99.9</v>
      </c>
      <c r="TE39">
        <v>99.9</v>
      </c>
      <c r="TF39">
        <v>98.8</v>
      </c>
      <c r="TG39">
        <v>98.8</v>
      </c>
      <c r="TH39">
        <v>95.9</v>
      </c>
      <c r="TI39">
        <v>97.1</v>
      </c>
      <c r="TJ39">
        <v>97.1</v>
      </c>
      <c r="TK39">
        <v>97</v>
      </c>
      <c r="TL39">
        <v>97</v>
      </c>
      <c r="TM39">
        <v>96.3</v>
      </c>
      <c r="TN39">
        <v>94.4</v>
      </c>
      <c r="TO39">
        <v>94.4</v>
      </c>
      <c r="TP39">
        <v>94.4</v>
      </c>
      <c r="TQ39">
        <v>88.5</v>
      </c>
      <c r="TR39">
        <v>95.9</v>
      </c>
      <c r="TS39">
        <v>91.8</v>
      </c>
      <c r="TT39">
        <v>91.1</v>
      </c>
      <c r="TU39">
        <v>90.9</v>
      </c>
      <c r="TV39">
        <v>91</v>
      </c>
      <c r="TW39">
        <v>90.8</v>
      </c>
      <c r="TX39">
        <v>90.8</v>
      </c>
      <c r="TY39">
        <v>91.2</v>
      </c>
      <c r="TZ39">
        <v>91.1</v>
      </c>
      <c r="UA39">
        <v>93.7</v>
      </c>
      <c r="UB39">
        <v>95.6</v>
      </c>
      <c r="UC39">
        <v>94.7</v>
      </c>
      <c r="UD39">
        <v>95.1</v>
      </c>
      <c r="UE39">
        <v>93.6</v>
      </c>
      <c r="UF39">
        <v>91.9</v>
      </c>
      <c r="UG39">
        <v>91.9</v>
      </c>
      <c r="UH39">
        <v>92.7</v>
      </c>
      <c r="UI39">
        <v>91</v>
      </c>
      <c r="UJ39">
        <v>91</v>
      </c>
      <c r="UK39">
        <v>91</v>
      </c>
      <c r="UL39">
        <v>88.7</v>
      </c>
      <c r="UM39">
        <v>86.5</v>
      </c>
      <c r="UN39">
        <v>86.3</v>
      </c>
      <c r="UO39">
        <v>86.3</v>
      </c>
      <c r="UP39">
        <v>86.3</v>
      </c>
      <c r="UQ39">
        <v>86.3</v>
      </c>
      <c r="UR39">
        <v>89.9</v>
      </c>
      <c r="US39">
        <v>90.8</v>
      </c>
      <c r="UT39">
        <v>88.3</v>
      </c>
      <c r="UU39">
        <v>89.4</v>
      </c>
      <c r="UV39">
        <v>90</v>
      </c>
      <c r="UW39">
        <v>90</v>
      </c>
      <c r="UX39">
        <v>89.7</v>
      </c>
      <c r="UY39">
        <v>89.7</v>
      </c>
      <c r="UZ39">
        <v>89.2</v>
      </c>
      <c r="VA39">
        <v>88.2</v>
      </c>
      <c r="VB39">
        <v>88.2</v>
      </c>
      <c r="VC39">
        <v>90.8</v>
      </c>
      <c r="VD39">
        <v>93.2</v>
      </c>
      <c r="VE39">
        <v>93.2</v>
      </c>
      <c r="VF39">
        <v>91.4</v>
      </c>
      <c r="VG39">
        <v>91.4</v>
      </c>
      <c r="VH39">
        <v>89.5</v>
      </c>
      <c r="VI39">
        <v>87.1</v>
      </c>
      <c r="VJ39">
        <v>88</v>
      </c>
      <c r="VK39">
        <v>86.7</v>
      </c>
      <c r="VL39">
        <v>87.6</v>
      </c>
      <c r="VM39">
        <v>86.9</v>
      </c>
      <c r="VN39">
        <v>88.3</v>
      </c>
      <c r="VO39">
        <v>88.3</v>
      </c>
      <c r="VP39">
        <v>88.3</v>
      </c>
      <c r="VQ39">
        <v>88.3</v>
      </c>
      <c r="VR39">
        <v>88.4</v>
      </c>
      <c r="VS39">
        <v>105.4</v>
      </c>
      <c r="VT39">
        <v>101.6</v>
      </c>
      <c r="VU39">
        <v>114</v>
      </c>
      <c r="VV39">
        <v>111.4</v>
      </c>
      <c r="VW39">
        <v>92.4</v>
      </c>
      <c r="VX39">
        <v>90.1</v>
      </c>
      <c r="VY39">
        <v>92.1</v>
      </c>
      <c r="VZ39">
        <v>93.8</v>
      </c>
      <c r="WA39">
        <v>100.1</v>
      </c>
      <c r="WB39">
        <v>104.9</v>
      </c>
      <c r="WC39">
        <v>105.6</v>
      </c>
      <c r="WD39">
        <v>104.3</v>
      </c>
      <c r="WE39">
        <v>101.1</v>
      </c>
      <c r="WF39">
        <v>105.6</v>
      </c>
      <c r="WG39">
        <v>101.5</v>
      </c>
      <c r="WH39">
        <v>93.2</v>
      </c>
      <c r="WI39">
        <v>99.1</v>
      </c>
      <c r="WJ39">
        <v>107.2</v>
      </c>
      <c r="WK39">
        <v>102.5</v>
      </c>
      <c r="WL39">
        <v>102.9</v>
      </c>
      <c r="WM39">
        <v>100.5</v>
      </c>
      <c r="WN39">
        <v>100</v>
      </c>
      <c r="WO39">
        <v>100.8</v>
      </c>
      <c r="WP39">
        <v>98</v>
      </c>
      <c r="WQ39">
        <v>96.7</v>
      </c>
      <c r="WR39">
        <v>102.6</v>
      </c>
      <c r="WS39">
        <v>106.9</v>
      </c>
      <c r="WT39">
        <v>116.2</v>
      </c>
      <c r="WU39">
        <v>111.9</v>
      </c>
      <c r="WV39">
        <v>111.9</v>
      </c>
      <c r="WW39">
        <v>113.9</v>
      </c>
      <c r="WX39">
        <v>106.4</v>
      </c>
      <c r="WY39">
        <v>114.8</v>
      </c>
      <c r="WZ39">
        <v>123.4</v>
      </c>
      <c r="XA39">
        <v>127.4</v>
      </c>
      <c r="XB39">
        <v>141.4</v>
      </c>
      <c r="XC39">
        <v>150.69999999999999</v>
      </c>
      <c r="XD39">
        <v>159.19999999999999</v>
      </c>
      <c r="XE39">
        <v>153.4</v>
      </c>
      <c r="XF39">
        <v>132.30000000000001</v>
      </c>
      <c r="XG39">
        <v>123.4</v>
      </c>
      <c r="XH39">
        <v>122.3</v>
      </c>
      <c r="XI39">
        <v>131.69999999999999</v>
      </c>
      <c r="XJ39">
        <v>136.19999999999999</v>
      </c>
      <c r="XK39">
        <v>140.5</v>
      </c>
      <c r="XL39">
        <v>146.5</v>
      </c>
      <c r="XM39">
        <v>146.6</v>
      </c>
      <c r="XN39">
        <v>155</v>
      </c>
      <c r="XO39">
        <v>163.1</v>
      </c>
      <c r="XP39">
        <v>165.7</v>
      </c>
      <c r="XQ39">
        <v>160.19999999999999</v>
      </c>
      <c r="XR39">
        <v>162.4</v>
      </c>
      <c r="XS39">
        <v>154.4</v>
      </c>
      <c r="XT39">
        <v>159</v>
      </c>
      <c r="XU39">
        <v>158.9</v>
      </c>
      <c r="XV39">
        <v>158.5</v>
      </c>
      <c r="XW39">
        <v>159.6</v>
      </c>
      <c r="XX39">
        <v>155.1</v>
      </c>
      <c r="XY39">
        <v>158.80000000000001</v>
      </c>
      <c r="XZ39">
        <v>166.6</v>
      </c>
      <c r="YA39">
        <v>166.1</v>
      </c>
      <c r="YB39">
        <v>158.1</v>
      </c>
      <c r="YC39">
        <v>145.9</v>
      </c>
      <c r="YD39">
        <v>134.9</v>
      </c>
      <c r="YE39">
        <v>145.9</v>
      </c>
      <c r="YF39">
        <v>156.4</v>
      </c>
      <c r="YG39">
        <v>157</v>
      </c>
      <c r="YH39">
        <v>149.19999999999999</v>
      </c>
      <c r="YI39">
        <v>148.6</v>
      </c>
      <c r="YJ39">
        <v>155.1</v>
      </c>
      <c r="YK39">
        <v>156.80000000000001</v>
      </c>
      <c r="YL39">
        <v>162.4</v>
      </c>
      <c r="YM39">
        <v>156.30000000000001</v>
      </c>
      <c r="YN39">
        <v>161.4</v>
      </c>
      <c r="YO39">
        <v>150.4</v>
      </c>
      <c r="YP39">
        <v>159.5</v>
      </c>
      <c r="YQ39">
        <v>161.6</v>
      </c>
      <c r="YR39">
        <v>165.6</v>
      </c>
      <c r="YS39">
        <v>162.80000000000001</v>
      </c>
      <c r="YT39">
        <v>167.3</v>
      </c>
      <c r="YU39">
        <v>168.7</v>
      </c>
      <c r="YV39">
        <v>171.9</v>
      </c>
      <c r="YW39">
        <v>171.3</v>
      </c>
      <c r="YX39">
        <v>173</v>
      </c>
      <c r="YY39">
        <v>184.5</v>
      </c>
      <c r="YZ39">
        <v>189.9</v>
      </c>
      <c r="ZA39">
        <v>199.4</v>
      </c>
      <c r="ZB39">
        <v>202.9</v>
      </c>
      <c r="ZC39">
        <v>197.1</v>
      </c>
      <c r="ZD39">
        <v>189.2</v>
      </c>
      <c r="ZE39">
        <v>205.4</v>
      </c>
      <c r="ZF39">
        <v>199.5</v>
      </c>
      <c r="ZG39">
        <v>225.1</v>
      </c>
      <c r="ZH39">
        <v>220.4</v>
      </c>
      <c r="ZI39">
        <v>231.8</v>
      </c>
      <c r="ZJ39">
        <v>219.3</v>
      </c>
      <c r="ZK39">
        <v>234.9</v>
      </c>
      <c r="ZL39">
        <v>261.3</v>
      </c>
      <c r="ZM39">
        <v>247</v>
      </c>
      <c r="ZN39">
        <v>257.39999999999998</v>
      </c>
      <c r="ZO39">
        <v>259.2</v>
      </c>
      <c r="ZP39">
        <v>235.2</v>
      </c>
      <c r="ZQ39">
        <v>223.5</v>
      </c>
      <c r="ZR39">
        <v>219.3</v>
      </c>
      <c r="ZS39">
        <v>194.7</v>
      </c>
      <c r="ZT39">
        <v>191.5</v>
      </c>
      <c r="ZU39">
        <v>173.5</v>
      </c>
      <c r="ZV39">
        <v>180.9</v>
      </c>
      <c r="ZW39">
        <v>197</v>
      </c>
      <c r="ZX39">
        <v>207</v>
      </c>
      <c r="ZY39">
        <v>195</v>
      </c>
      <c r="ZZ39">
        <v>183.5</v>
      </c>
      <c r="AAA39">
        <v>182.3</v>
      </c>
      <c r="AAB39">
        <v>181.5</v>
      </c>
      <c r="AAC39">
        <v>182.8</v>
      </c>
      <c r="AAD39">
        <v>181.6</v>
      </c>
      <c r="AAE39">
        <v>197.7</v>
      </c>
      <c r="AAF39">
        <v>201.5</v>
      </c>
      <c r="AAG39">
        <v>204</v>
      </c>
      <c r="AAH39">
        <v>199.7</v>
      </c>
      <c r="AAI39">
        <v>210.4</v>
      </c>
      <c r="AAJ39">
        <v>213.8</v>
      </c>
      <c r="AAK39">
        <v>208.2</v>
      </c>
      <c r="AAL39">
        <v>207.7</v>
      </c>
      <c r="AAM39">
        <v>220.3</v>
      </c>
      <c r="AAN39">
        <v>282.10000000000002</v>
      </c>
      <c r="AAO39">
        <v>362.2</v>
      </c>
      <c r="AAP39">
        <v>403.4</v>
      </c>
    </row>
    <row r="40" spans="1:718" x14ac:dyDescent="0.3">
      <c r="A40" t="s">
        <v>110</v>
      </c>
      <c r="B40" t="s">
        <v>6</v>
      </c>
      <c r="C40" t="s">
        <v>6</v>
      </c>
      <c r="D40" t="s">
        <v>6</v>
      </c>
      <c r="E40" t="s">
        <v>6</v>
      </c>
      <c r="F40" t="s">
        <v>6</v>
      </c>
      <c r="G40" t="s">
        <v>6</v>
      </c>
      <c r="H40" t="s">
        <v>6</v>
      </c>
      <c r="I40" t="s">
        <v>6</v>
      </c>
      <c r="J40" t="s">
        <v>6</v>
      </c>
      <c r="K40" t="s">
        <v>6</v>
      </c>
      <c r="L40" t="s">
        <v>6</v>
      </c>
      <c r="M40" t="s">
        <v>6</v>
      </c>
      <c r="N40" t="s">
        <v>6</v>
      </c>
      <c r="O40" t="s">
        <v>6</v>
      </c>
      <c r="P40" t="s">
        <v>6</v>
      </c>
      <c r="Q40" t="s">
        <v>6</v>
      </c>
      <c r="R40" t="s">
        <v>6</v>
      </c>
      <c r="S40" t="s">
        <v>6</v>
      </c>
      <c r="T40" t="s">
        <v>6</v>
      </c>
      <c r="U40" t="s">
        <v>6</v>
      </c>
      <c r="V40" t="s">
        <v>6</v>
      </c>
      <c r="W40" t="s">
        <v>6</v>
      </c>
      <c r="X40" t="s">
        <v>6</v>
      </c>
      <c r="Y40" t="s">
        <v>6</v>
      </c>
      <c r="Z40" t="s">
        <v>6</v>
      </c>
      <c r="AA40" t="s">
        <v>6</v>
      </c>
      <c r="AB40" t="s">
        <v>6</v>
      </c>
      <c r="AC40" t="s">
        <v>6</v>
      </c>
      <c r="AD40" t="s">
        <v>6</v>
      </c>
      <c r="AE40" t="s">
        <v>6</v>
      </c>
      <c r="AF40" t="s">
        <v>6</v>
      </c>
      <c r="AG40" t="s">
        <v>6</v>
      </c>
      <c r="AH40" t="s">
        <v>6</v>
      </c>
      <c r="AI40" t="s">
        <v>6</v>
      </c>
      <c r="AJ40" t="s">
        <v>6</v>
      </c>
      <c r="AK40" t="s">
        <v>6</v>
      </c>
      <c r="AL40" t="s">
        <v>6</v>
      </c>
      <c r="AM40" t="s">
        <v>6</v>
      </c>
      <c r="AN40" t="s">
        <v>6</v>
      </c>
      <c r="AO40" t="s">
        <v>6</v>
      </c>
      <c r="AP40" t="s">
        <v>6</v>
      </c>
      <c r="AQ40" t="s">
        <v>6</v>
      </c>
      <c r="AR40" t="s">
        <v>6</v>
      </c>
      <c r="AS40" t="s">
        <v>6</v>
      </c>
      <c r="AT40" t="s">
        <v>6</v>
      </c>
      <c r="AU40" t="s">
        <v>6</v>
      </c>
      <c r="AV40" t="s">
        <v>6</v>
      </c>
      <c r="AW40" t="s">
        <v>6</v>
      </c>
      <c r="AX40" t="s">
        <v>6</v>
      </c>
      <c r="AY40" t="s">
        <v>6</v>
      </c>
      <c r="AZ40" t="s">
        <v>6</v>
      </c>
      <c r="BA40" t="s">
        <v>6</v>
      </c>
      <c r="BB40" t="s">
        <v>6</v>
      </c>
      <c r="BC40" t="s">
        <v>6</v>
      </c>
      <c r="BD40" t="s">
        <v>6</v>
      </c>
      <c r="BE40" t="s">
        <v>6</v>
      </c>
      <c r="BF40" t="s">
        <v>6</v>
      </c>
      <c r="BG40" t="s">
        <v>6</v>
      </c>
      <c r="BH40" t="s">
        <v>6</v>
      </c>
      <c r="BI40" t="s">
        <v>6</v>
      </c>
      <c r="BJ40" t="s">
        <v>6</v>
      </c>
      <c r="BK40" t="s">
        <v>6</v>
      </c>
      <c r="BL40" t="s">
        <v>6</v>
      </c>
      <c r="BM40" t="s">
        <v>6</v>
      </c>
      <c r="BN40" t="s">
        <v>6</v>
      </c>
      <c r="BO40" t="s">
        <v>6</v>
      </c>
      <c r="BP40" t="s">
        <v>6</v>
      </c>
      <c r="BQ40" t="s">
        <v>6</v>
      </c>
      <c r="BR40" t="s">
        <v>6</v>
      </c>
      <c r="BS40" t="s">
        <v>6</v>
      </c>
      <c r="BT40" t="s">
        <v>6</v>
      </c>
      <c r="BU40" t="s">
        <v>6</v>
      </c>
      <c r="BV40" t="s">
        <v>6</v>
      </c>
      <c r="BW40" t="s">
        <v>6</v>
      </c>
      <c r="BX40" t="s">
        <v>6</v>
      </c>
      <c r="BY40" t="s">
        <v>6</v>
      </c>
      <c r="BZ40" t="s">
        <v>6</v>
      </c>
      <c r="CA40" t="s">
        <v>6</v>
      </c>
      <c r="CB40" t="s">
        <v>6</v>
      </c>
      <c r="CC40" t="s">
        <v>6</v>
      </c>
      <c r="CD40" t="s">
        <v>6</v>
      </c>
      <c r="CE40" t="s">
        <v>6</v>
      </c>
      <c r="CF40" t="s">
        <v>6</v>
      </c>
      <c r="CG40" t="s">
        <v>6</v>
      </c>
      <c r="CH40" t="s">
        <v>6</v>
      </c>
      <c r="CI40" t="s">
        <v>6</v>
      </c>
      <c r="CJ40" t="s">
        <v>6</v>
      </c>
      <c r="CK40" t="s">
        <v>6</v>
      </c>
      <c r="CL40" t="s">
        <v>6</v>
      </c>
      <c r="CM40" t="s">
        <v>6</v>
      </c>
      <c r="CN40" t="s">
        <v>6</v>
      </c>
      <c r="CO40" t="s">
        <v>6</v>
      </c>
      <c r="CP40" t="s">
        <v>6</v>
      </c>
      <c r="CQ40" t="s">
        <v>6</v>
      </c>
      <c r="CR40" t="s">
        <v>6</v>
      </c>
      <c r="CS40" t="s">
        <v>6</v>
      </c>
      <c r="CT40" t="s">
        <v>6</v>
      </c>
      <c r="CU40" t="s">
        <v>6</v>
      </c>
      <c r="CV40" t="s">
        <v>6</v>
      </c>
      <c r="CW40" t="s">
        <v>6</v>
      </c>
      <c r="CX40" t="s">
        <v>6</v>
      </c>
      <c r="CY40" t="s">
        <v>6</v>
      </c>
      <c r="CZ40" t="s">
        <v>6</v>
      </c>
      <c r="DA40" t="s">
        <v>6</v>
      </c>
      <c r="DB40" t="s">
        <v>6</v>
      </c>
      <c r="DC40" t="s">
        <v>6</v>
      </c>
      <c r="DD40" t="s">
        <v>6</v>
      </c>
      <c r="DE40" t="s">
        <v>6</v>
      </c>
      <c r="DF40" t="s">
        <v>6</v>
      </c>
      <c r="DG40" t="s">
        <v>6</v>
      </c>
      <c r="DH40" t="s">
        <v>6</v>
      </c>
      <c r="DI40" t="s">
        <v>6</v>
      </c>
      <c r="DJ40" t="s">
        <v>6</v>
      </c>
      <c r="DK40" t="s">
        <v>6</v>
      </c>
      <c r="DL40" t="s">
        <v>6</v>
      </c>
      <c r="DM40" t="s">
        <v>6</v>
      </c>
      <c r="DN40" t="s">
        <v>6</v>
      </c>
      <c r="DO40" t="s">
        <v>6</v>
      </c>
      <c r="DP40" t="s">
        <v>6</v>
      </c>
      <c r="DQ40" t="s">
        <v>6</v>
      </c>
      <c r="DR40" t="s">
        <v>6</v>
      </c>
      <c r="DS40" t="s">
        <v>6</v>
      </c>
      <c r="DT40" t="s">
        <v>6</v>
      </c>
      <c r="DU40" t="s">
        <v>6</v>
      </c>
      <c r="DV40" t="s">
        <v>6</v>
      </c>
      <c r="DW40" t="s">
        <v>6</v>
      </c>
      <c r="DX40" t="s">
        <v>6</v>
      </c>
      <c r="DY40" t="s">
        <v>6</v>
      </c>
      <c r="DZ40" t="s">
        <v>6</v>
      </c>
      <c r="EA40" t="s">
        <v>6</v>
      </c>
      <c r="EB40" t="s">
        <v>6</v>
      </c>
      <c r="EC40" t="s">
        <v>6</v>
      </c>
      <c r="ED40" t="s">
        <v>6</v>
      </c>
      <c r="EE40" t="s">
        <v>6</v>
      </c>
      <c r="EF40" t="s">
        <v>6</v>
      </c>
      <c r="EG40" t="s">
        <v>6</v>
      </c>
      <c r="EH40" t="s">
        <v>6</v>
      </c>
      <c r="EI40" t="s">
        <v>6</v>
      </c>
      <c r="EJ40" t="s">
        <v>6</v>
      </c>
      <c r="EK40" t="s">
        <v>6</v>
      </c>
      <c r="EL40" t="s">
        <v>6</v>
      </c>
      <c r="EM40" t="s">
        <v>6</v>
      </c>
      <c r="EN40" t="s">
        <v>6</v>
      </c>
      <c r="EO40" t="s">
        <v>6</v>
      </c>
      <c r="EP40" t="s">
        <v>6</v>
      </c>
      <c r="EQ40" t="s">
        <v>6</v>
      </c>
      <c r="ER40" t="s">
        <v>6</v>
      </c>
      <c r="ES40" t="s">
        <v>6</v>
      </c>
      <c r="ET40" t="s">
        <v>6</v>
      </c>
      <c r="EU40" t="s">
        <v>6</v>
      </c>
      <c r="EV40" t="s">
        <v>6</v>
      </c>
      <c r="EW40" t="s">
        <v>6</v>
      </c>
      <c r="EX40" t="s">
        <v>6</v>
      </c>
      <c r="EY40" t="s">
        <v>6</v>
      </c>
      <c r="EZ40" t="s">
        <v>6</v>
      </c>
      <c r="FA40" t="s">
        <v>6</v>
      </c>
      <c r="FB40" t="s">
        <v>6</v>
      </c>
      <c r="FC40" t="s">
        <v>6</v>
      </c>
      <c r="FD40" t="s">
        <v>6</v>
      </c>
      <c r="FE40" t="s">
        <v>6</v>
      </c>
      <c r="FF40" t="s">
        <v>6</v>
      </c>
      <c r="FG40" t="s">
        <v>6</v>
      </c>
      <c r="FH40" t="s">
        <v>6</v>
      </c>
      <c r="FI40" t="s">
        <v>6</v>
      </c>
      <c r="FJ40" t="s">
        <v>6</v>
      </c>
      <c r="FK40" t="s">
        <v>6</v>
      </c>
      <c r="FL40" t="s">
        <v>6</v>
      </c>
      <c r="FM40" t="s">
        <v>6</v>
      </c>
      <c r="FN40" t="s">
        <v>6</v>
      </c>
      <c r="FO40" t="s">
        <v>6</v>
      </c>
      <c r="FP40" t="s">
        <v>6</v>
      </c>
      <c r="FQ40" t="s">
        <v>6</v>
      </c>
      <c r="FR40" t="s">
        <v>6</v>
      </c>
      <c r="FS40" t="s">
        <v>6</v>
      </c>
      <c r="FT40" t="s">
        <v>6</v>
      </c>
      <c r="FU40" t="s">
        <v>6</v>
      </c>
      <c r="FV40" t="s">
        <v>6</v>
      </c>
      <c r="FW40" t="s">
        <v>6</v>
      </c>
      <c r="FX40" t="s">
        <v>6</v>
      </c>
      <c r="FY40" t="s">
        <v>6</v>
      </c>
      <c r="FZ40" t="s">
        <v>6</v>
      </c>
      <c r="GA40" t="s">
        <v>6</v>
      </c>
      <c r="GB40" t="s">
        <v>6</v>
      </c>
      <c r="GC40" t="s">
        <v>6</v>
      </c>
      <c r="GD40" t="s">
        <v>6</v>
      </c>
      <c r="GE40" t="s">
        <v>6</v>
      </c>
      <c r="GF40" t="s">
        <v>6</v>
      </c>
      <c r="GG40" t="s">
        <v>6</v>
      </c>
      <c r="GH40" t="s">
        <v>6</v>
      </c>
      <c r="GI40" t="s">
        <v>6</v>
      </c>
      <c r="GJ40" t="s">
        <v>6</v>
      </c>
      <c r="GK40" t="s">
        <v>6</v>
      </c>
      <c r="GL40" t="s">
        <v>6</v>
      </c>
      <c r="GM40" t="s">
        <v>6</v>
      </c>
      <c r="GN40" t="s">
        <v>6</v>
      </c>
      <c r="GO40" t="s">
        <v>6</v>
      </c>
      <c r="GP40" t="s">
        <v>6</v>
      </c>
      <c r="GQ40" t="s">
        <v>6</v>
      </c>
      <c r="GR40" t="s">
        <v>6</v>
      </c>
      <c r="GS40" t="s">
        <v>6</v>
      </c>
      <c r="GT40" t="s">
        <v>6</v>
      </c>
      <c r="GU40" t="s">
        <v>6</v>
      </c>
      <c r="GV40" t="s">
        <v>6</v>
      </c>
      <c r="GW40" t="s">
        <v>6</v>
      </c>
      <c r="GX40" t="s">
        <v>6</v>
      </c>
      <c r="GY40" t="s">
        <v>6</v>
      </c>
      <c r="GZ40" t="s">
        <v>6</v>
      </c>
      <c r="HA40" t="s">
        <v>6</v>
      </c>
      <c r="HB40" t="s">
        <v>6</v>
      </c>
      <c r="HC40" t="s">
        <v>6</v>
      </c>
      <c r="HD40" t="s">
        <v>6</v>
      </c>
      <c r="HE40" t="s">
        <v>6</v>
      </c>
      <c r="HF40" t="s">
        <v>6</v>
      </c>
      <c r="HG40" t="s">
        <v>6</v>
      </c>
      <c r="HH40" t="s">
        <v>6</v>
      </c>
      <c r="HI40" t="s">
        <v>6</v>
      </c>
      <c r="HJ40" t="s">
        <v>6</v>
      </c>
      <c r="HK40" t="s">
        <v>6</v>
      </c>
      <c r="HL40" t="s">
        <v>6</v>
      </c>
      <c r="HM40" t="s">
        <v>6</v>
      </c>
      <c r="HN40" t="s">
        <v>6</v>
      </c>
      <c r="HO40" t="s">
        <v>6</v>
      </c>
      <c r="HP40" t="s">
        <v>6</v>
      </c>
      <c r="HQ40" t="s">
        <v>6</v>
      </c>
      <c r="HR40" t="s">
        <v>6</v>
      </c>
      <c r="HS40" t="s">
        <v>6</v>
      </c>
      <c r="HT40" t="s">
        <v>6</v>
      </c>
      <c r="HU40" t="s">
        <v>6</v>
      </c>
      <c r="HV40" t="s">
        <v>6</v>
      </c>
      <c r="HW40" t="s">
        <v>6</v>
      </c>
      <c r="HX40" t="s">
        <v>6</v>
      </c>
      <c r="HY40" t="s">
        <v>6</v>
      </c>
      <c r="HZ40" t="s">
        <v>6</v>
      </c>
      <c r="IA40" t="s">
        <v>6</v>
      </c>
      <c r="IB40" t="s">
        <v>6</v>
      </c>
      <c r="IC40" t="s">
        <v>6</v>
      </c>
      <c r="ID40" t="s">
        <v>6</v>
      </c>
      <c r="IE40" t="s">
        <v>6</v>
      </c>
      <c r="IF40" t="s">
        <v>6</v>
      </c>
      <c r="IG40" t="s">
        <v>6</v>
      </c>
      <c r="IH40" t="s">
        <v>6</v>
      </c>
      <c r="II40" t="s">
        <v>6</v>
      </c>
      <c r="IJ40" t="s">
        <v>6</v>
      </c>
      <c r="IK40" t="s">
        <v>6</v>
      </c>
      <c r="IL40" t="s">
        <v>6</v>
      </c>
      <c r="IM40" t="s">
        <v>6</v>
      </c>
      <c r="IN40" t="s">
        <v>6</v>
      </c>
      <c r="IO40" t="s">
        <v>6</v>
      </c>
      <c r="IP40" t="s">
        <v>6</v>
      </c>
      <c r="IQ40" t="s">
        <v>6</v>
      </c>
      <c r="IR40" t="s">
        <v>6</v>
      </c>
      <c r="IS40" t="s">
        <v>6</v>
      </c>
      <c r="IT40" t="s">
        <v>6</v>
      </c>
      <c r="IU40" t="s">
        <v>6</v>
      </c>
      <c r="IV40" t="s">
        <v>6</v>
      </c>
      <c r="IW40" t="s">
        <v>6</v>
      </c>
      <c r="IX40" t="s">
        <v>6</v>
      </c>
      <c r="IY40" t="s">
        <v>6</v>
      </c>
      <c r="IZ40" t="s">
        <v>6</v>
      </c>
      <c r="JA40" t="s">
        <v>6</v>
      </c>
      <c r="JB40" t="s">
        <v>6</v>
      </c>
      <c r="JC40" t="s">
        <v>6</v>
      </c>
      <c r="JD40" t="s">
        <v>6</v>
      </c>
      <c r="JE40" t="s">
        <v>6</v>
      </c>
      <c r="JF40" t="s">
        <v>6</v>
      </c>
      <c r="JG40" t="s">
        <v>6</v>
      </c>
      <c r="JH40" t="s">
        <v>6</v>
      </c>
      <c r="JI40" t="s">
        <v>6</v>
      </c>
      <c r="JJ40" t="s">
        <v>6</v>
      </c>
      <c r="JK40" t="s">
        <v>6</v>
      </c>
      <c r="JL40" t="s">
        <v>6</v>
      </c>
      <c r="JM40" t="s">
        <v>6</v>
      </c>
      <c r="JN40" t="s">
        <v>6</v>
      </c>
      <c r="JO40" t="s">
        <v>6</v>
      </c>
      <c r="JP40" t="s">
        <v>6</v>
      </c>
      <c r="JQ40" t="s">
        <v>6</v>
      </c>
      <c r="JR40" t="s">
        <v>6</v>
      </c>
      <c r="JS40" t="s">
        <v>6</v>
      </c>
      <c r="JT40" t="s">
        <v>6</v>
      </c>
      <c r="JU40" t="s">
        <v>6</v>
      </c>
      <c r="JV40" t="s">
        <v>6</v>
      </c>
      <c r="JW40" t="s">
        <v>6</v>
      </c>
      <c r="JX40" t="s">
        <v>6</v>
      </c>
      <c r="JY40" t="s">
        <v>6</v>
      </c>
      <c r="JZ40" t="s">
        <v>6</v>
      </c>
      <c r="KA40" t="s">
        <v>6</v>
      </c>
      <c r="KB40" t="s">
        <v>6</v>
      </c>
      <c r="KC40" t="s">
        <v>6</v>
      </c>
      <c r="KD40" t="s">
        <v>6</v>
      </c>
      <c r="KE40" t="s">
        <v>6</v>
      </c>
      <c r="KF40" t="s">
        <v>6</v>
      </c>
      <c r="KG40" t="s">
        <v>6</v>
      </c>
      <c r="KH40" t="s">
        <v>6</v>
      </c>
      <c r="KI40" t="s">
        <v>6</v>
      </c>
      <c r="KJ40" t="s">
        <v>6</v>
      </c>
      <c r="KK40" t="s">
        <v>6</v>
      </c>
      <c r="KL40" t="s">
        <v>6</v>
      </c>
      <c r="KM40" t="s">
        <v>6</v>
      </c>
      <c r="KN40" t="s">
        <v>6</v>
      </c>
      <c r="KO40" t="s">
        <v>6</v>
      </c>
      <c r="KP40" t="s">
        <v>6</v>
      </c>
      <c r="KQ40" t="s">
        <v>6</v>
      </c>
      <c r="KR40" t="s">
        <v>6</v>
      </c>
      <c r="KS40" t="s">
        <v>6</v>
      </c>
      <c r="KT40" t="s">
        <v>6</v>
      </c>
      <c r="KU40" t="s">
        <v>6</v>
      </c>
      <c r="KV40" t="s">
        <v>6</v>
      </c>
      <c r="KW40" t="s">
        <v>6</v>
      </c>
      <c r="KX40" t="s">
        <v>6</v>
      </c>
      <c r="KY40" t="s">
        <v>6</v>
      </c>
      <c r="KZ40" t="s">
        <v>6</v>
      </c>
      <c r="LA40" t="s">
        <v>6</v>
      </c>
      <c r="LB40" t="s">
        <v>6</v>
      </c>
      <c r="LC40" t="s">
        <v>6</v>
      </c>
      <c r="LD40" t="s">
        <v>6</v>
      </c>
      <c r="LE40" t="s">
        <v>6</v>
      </c>
      <c r="LF40" t="s">
        <v>6</v>
      </c>
      <c r="LG40" t="s">
        <v>6</v>
      </c>
      <c r="LH40" t="s">
        <v>6</v>
      </c>
      <c r="LI40" t="s">
        <v>6</v>
      </c>
      <c r="LJ40" t="s">
        <v>6</v>
      </c>
      <c r="LK40" t="s">
        <v>6</v>
      </c>
      <c r="LL40" t="s">
        <v>6</v>
      </c>
      <c r="LM40" t="s">
        <v>6</v>
      </c>
      <c r="LN40" t="s">
        <v>6</v>
      </c>
      <c r="LO40" t="s">
        <v>6</v>
      </c>
      <c r="LP40" t="s">
        <v>6</v>
      </c>
      <c r="LQ40" t="s">
        <v>6</v>
      </c>
      <c r="LR40" t="s">
        <v>6</v>
      </c>
      <c r="LS40" t="s">
        <v>6</v>
      </c>
      <c r="LT40" t="s">
        <v>6</v>
      </c>
      <c r="LU40" t="s">
        <v>6</v>
      </c>
      <c r="LV40" t="s">
        <v>6</v>
      </c>
      <c r="LW40" t="s">
        <v>6</v>
      </c>
      <c r="LX40" t="s">
        <v>6</v>
      </c>
      <c r="LY40" t="s">
        <v>6</v>
      </c>
      <c r="LZ40" t="s">
        <v>6</v>
      </c>
      <c r="MA40" t="s">
        <v>6</v>
      </c>
      <c r="MB40" t="s">
        <v>6</v>
      </c>
      <c r="MC40" t="s">
        <v>6</v>
      </c>
      <c r="MD40" t="s">
        <v>6</v>
      </c>
      <c r="ME40" t="s">
        <v>6</v>
      </c>
      <c r="MF40" t="s">
        <v>6</v>
      </c>
      <c r="MG40" t="s">
        <v>6</v>
      </c>
      <c r="MH40" t="s">
        <v>6</v>
      </c>
      <c r="MI40" t="s">
        <v>6</v>
      </c>
      <c r="MJ40" t="s">
        <v>6</v>
      </c>
      <c r="MK40" t="s">
        <v>6</v>
      </c>
      <c r="ML40" t="s">
        <v>6</v>
      </c>
      <c r="MM40" t="s">
        <v>6</v>
      </c>
      <c r="MN40" t="s">
        <v>6</v>
      </c>
      <c r="MO40" t="s">
        <v>6</v>
      </c>
      <c r="MP40" t="s">
        <v>6</v>
      </c>
      <c r="MQ40" t="s">
        <v>6</v>
      </c>
      <c r="MR40" t="s">
        <v>6</v>
      </c>
      <c r="MS40" t="s">
        <v>6</v>
      </c>
      <c r="MT40" t="s">
        <v>6</v>
      </c>
      <c r="MU40" t="s">
        <v>6</v>
      </c>
      <c r="MV40" t="s">
        <v>6</v>
      </c>
      <c r="MW40" t="s">
        <v>6</v>
      </c>
      <c r="MX40" t="s">
        <v>6</v>
      </c>
      <c r="MY40" t="s">
        <v>6</v>
      </c>
      <c r="MZ40" t="s">
        <v>6</v>
      </c>
      <c r="NA40" t="s">
        <v>6</v>
      </c>
      <c r="NB40" t="s">
        <v>6</v>
      </c>
      <c r="NC40" t="s">
        <v>6</v>
      </c>
      <c r="ND40" t="s">
        <v>6</v>
      </c>
      <c r="NE40" t="s">
        <v>6</v>
      </c>
      <c r="NF40" t="s">
        <v>6</v>
      </c>
      <c r="NG40" t="s">
        <v>6</v>
      </c>
      <c r="NH40" t="s">
        <v>6</v>
      </c>
      <c r="NI40" t="s">
        <v>6</v>
      </c>
      <c r="NJ40" t="s">
        <v>6</v>
      </c>
      <c r="NK40" t="s">
        <v>6</v>
      </c>
      <c r="NL40" t="s">
        <v>6</v>
      </c>
      <c r="NM40" t="s">
        <v>6</v>
      </c>
      <c r="NN40" t="s">
        <v>6</v>
      </c>
      <c r="NO40" t="s">
        <v>6</v>
      </c>
      <c r="NP40" t="s">
        <v>6</v>
      </c>
      <c r="NQ40" t="s">
        <v>6</v>
      </c>
      <c r="NR40" t="s">
        <v>6</v>
      </c>
      <c r="NS40" t="s">
        <v>6</v>
      </c>
      <c r="NT40" t="s">
        <v>6</v>
      </c>
      <c r="NU40" t="s">
        <v>6</v>
      </c>
      <c r="NV40" t="s">
        <v>6</v>
      </c>
      <c r="NW40" t="s">
        <v>6</v>
      </c>
      <c r="NX40" t="s">
        <v>6</v>
      </c>
      <c r="NY40" t="s">
        <v>6</v>
      </c>
      <c r="NZ40" t="s">
        <v>6</v>
      </c>
      <c r="OA40" t="s">
        <v>6</v>
      </c>
      <c r="OB40" t="s">
        <v>6</v>
      </c>
      <c r="OC40" t="s">
        <v>6</v>
      </c>
      <c r="OD40" t="s">
        <v>6</v>
      </c>
      <c r="OE40" t="s">
        <v>6</v>
      </c>
      <c r="OF40" t="s">
        <v>6</v>
      </c>
      <c r="OG40" t="s">
        <v>6</v>
      </c>
      <c r="OH40" t="s">
        <v>6</v>
      </c>
      <c r="OI40" t="s">
        <v>6</v>
      </c>
      <c r="OJ40" t="s">
        <v>6</v>
      </c>
      <c r="OK40" t="s">
        <v>6</v>
      </c>
      <c r="OL40" t="s">
        <v>6</v>
      </c>
      <c r="OM40" t="s">
        <v>6</v>
      </c>
      <c r="ON40" t="s">
        <v>6</v>
      </c>
      <c r="OO40" t="s">
        <v>6</v>
      </c>
      <c r="OP40" t="s">
        <v>6</v>
      </c>
      <c r="OQ40" t="s">
        <v>6</v>
      </c>
      <c r="OR40" t="s">
        <v>6</v>
      </c>
      <c r="OS40" t="s">
        <v>6</v>
      </c>
      <c r="OT40" t="s">
        <v>6</v>
      </c>
      <c r="OU40" t="s">
        <v>6</v>
      </c>
      <c r="OV40" t="s">
        <v>6</v>
      </c>
      <c r="OW40" t="s">
        <v>6</v>
      </c>
      <c r="OX40" t="s">
        <v>6</v>
      </c>
      <c r="OY40" t="s">
        <v>6</v>
      </c>
      <c r="OZ40" t="s">
        <v>6</v>
      </c>
      <c r="PA40" t="s">
        <v>6</v>
      </c>
      <c r="PB40" t="s">
        <v>6</v>
      </c>
      <c r="PC40" t="s">
        <v>6</v>
      </c>
      <c r="PD40" t="s">
        <v>6</v>
      </c>
      <c r="PE40" t="s">
        <v>6</v>
      </c>
      <c r="PF40" t="s">
        <v>6</v>
      </c>
      <c r="PG40" t="s">
        <v>6</v>
      </c>
      <c r="PH40" t="s">
        <v>6</v>
      </c>
      <c r="PI40" t="s">
        <v>6</v>
      </c>
      <c r="PJ40" t="s">
        <v>6</v>
      </c>
      <c r="PK40" t="s">
        <v>6</v>
      </c>
      <c r="PL40" t="s">
        <v>6</v>
      </c>
      <c r="PM40" t="s">
        <v>6</v>
      </c>
      <c r="PN40" t="s">
        <v>6</v>
      </c>
      <c r="PO40" t="s">
        <v>6</v>
      </c>
      <c r="PP40" t="s">
        <v>6</v>
      </c>
      <c r="PQ40" t="s">
        <v>6</v>
      </c>
      <c r="PR40" t="s">
        <v>6</v>
      </c>
      <c r="PS40" t="s">
        <v>6</v>
      </c>
      <c r="PT40" t="s">
        <v>6</v>
      </c>
      <c r="PU40" t="s">
        <v>6</v>
      </c>
      <c r="PV40" t="s">
        <v>6</v>
      </c>
      <c r="PW40" t="s">
        <v>6</v>
      </c>
      <c r="PX40" t="s">
        <v>6</v>
      </c>
      <c r="PY40" t="s">
        <v>6</v>
      </c>
      <c r="PZ40" t="s">
        <v>6</v>
      </c>
      <c r="QA40" t="s">
        <v>6</v>
      </c>
      <c r="QB40" t="s">
        <v>6</v>
      </c>
      <c r="QC40" t="s">
        <v>6</v>
      </c>
      <c r="QD40" t="s">
        <v>6</v>
      </c>
      <c r="QE40" t="s">
        <v>6</v>
      </c>
      <c r="QF40" t="s">
        <v>6</v>
      </c>
      <c r="QG40" t="s">
        <v>6</v>
      </c>
      <c r="QH40" t="s">
        <v>6</v>
      </c>
      <c r="QI40" t="s">
        <v>6</v>
      </c>
      <c r="QJ40" t="s">
        <v>6</v>
      </c>
      <c r="QK40" t="s">
        <v>6</v>
      </c>
      <c r="QL40" t="s">
        <v>6</v>
      </c>
      <c r="QM40" t="s">
        <v>6</v>
      </c>
      <c r="QN40" t="s">
        <v>6</v>
      </c>
      <c r="QO40" t="s">
        <v>6</v>
      </c>
      <c r="QP40" t="s">
        <v>6</v>
      </c>
      <c r="QQ40" t="s">
        <v>6</v>
      </c>
      <c r="QR40" t="s">
        <v>6</v>
      </c>
      <c r="QS40" t="s">
        <v>6</v>
      </c>
      <c r="QT40" t="s">
        <v>6</v>
      </c>
      <c r="QU40" t="s">
        <v>6</v>
      </c>
      <c r="QV40" t="s">
        <v>6</v>
      </c>
      <c r="QW40" t="s">
        <v>6</v>
      </c>
      <c r="QX40" t="s">
        <v>6</v>
      </c>
      <c r="QY40" t="s">
        <v>6</v>
      </c>
      <c r="QZ40" t="s">
        <v>6</v>
      </c>
      <c r="RA40" t="s">
        <v>6</v>
      </c>
      <c r="RB40" t="s">
        <v>6</v>
      </c>
      <c r="RC40" t="s">
        <v>6</v>
      </c>
      <c r="RD40" t="s">
        <v>6</v>
      </c>
      <c r="RE40" t="s">
        <v>6</v>
      </c>
      <c r="RF40" t="s">
        <v>6</v>
      </c>
      <c r="RG40" t="s">
        <v>6</v>
      </c>
      <c r="RH40" t="s">
        <v>6</v>
      </c>
      <c r="RI40" t="s">
        <v>6</v>
      </c>
      <c r="RJ40" t="s">
        <v>6</v>
      </c>
      <c r="RK40" t="s">
        <v>6</v>
      </c>
      <c r="RL40" t="s">
        <v>6</v>
      </c>
      <c r="RM40" t="s">
        <v>6</v>
      </c>
      <c r="RN40" t="s">
        <v>6</v>
      </c>
      <c r="RO40" t="s">
        <v>6</v>
      </c>
      <c r="RP40" t="s">
        <v>6</v>
      </c>
      <c r="RQ40" t="s">
        <v>6</v>
      </c>
      <c r="RR40" t="s">
        <v>6</v>
      </c>
      <c r="RS40" t="s">
        <v>6</v>
      </c>
      <c r="RT40" t="s">
        <v>6</v>
      </c>
      <c r="RU40" t="s">
        <v>6</v>
      </c>
      <c r="RV40" t="s">
        <v>6</v>
      </c>
      <c r="RW40" t="s">
        <v>6</v>
      </c>
      <c r="RX40" t="s">
        <v>6</v>
      </c>
      <c r="RY40" t="s">
        <v>6</v>
      </c>
      <c r="RZ40" t="s">
        <v>6</v>
      </c>
      <c r="SA40" t="s">
        <v>6</v>
      </c>
      <c r="SB40" t="s">
        <v>6</v>
      </c>
      <c r="SC40" t="s">
        <v>6</v>
      </c>
      <c r="SD40" t="s">
        <v>6</v>
      </c>
      <c r="SE40" t="s">
        <v>6</v>
      </c>
      <c r="SF40" t="s">
        <v>6</v>
      </c>
      <c r="SG40" t="s">
        <v>6</v>
      </c>
      <c r="SH40" t="s">
        <v>6</v>
      </c>
      <c r="SI40" t="s">
        <v>6</v>
      </c>
      <c r="SJ40" t="s">
        <v>6</v>
      </c>
      <c r="SK40" t="s">
        <v>6</v>
      </c>
      <c r="SL40" t="s">
        <v>6</v>
      </c>
      <c r="SM40" t="s">
        <v>6</v>
      </c>
      <c r="SN40" t="s">
        <v>6</v>
      </c>
      <c r="SO40" t="s">
        <v>6</v>
      </c>
      <c r="SP40" t="s">
        <v>6</v>
      </c>
      <c r="SQ40" t="s">
        <v>6</v>
      </c>
      <c r="SR40" t="s">
        <v>6</v>
      </c>
      <c r="SS40" t="s">
        <v>6</v>
      </c>
      <c r="ST40" t="s">
        <v>6</v>
      </c>
      <c r="SU40" t="s">
        <v>6</v>
      </c>
      <c r="SV40" t="s">
        <v>6</v>
      </c>
      <c r="SW40" t="s">
        <v>6</v>
      </c>
      <c r="SX40" t="s">
        <v>6</v>
      </c>
      <c r="SY40" t="s">
        <v>6</v>
      </c>
      <c r="SZ40" t="s">
        <v>6</v>
      </c>
      <c r="TA40" t="s">
        <v>6</v>
      </c>
      <c r="TB40" t="s">
        <v>6</v>
      </c>
      <c r="TC40" t="s">
        <v>6</v>
      </c>
      <c r="TD40" t="s">
        <v>6</v>
      </c>
      <c r="TE40" t="s">
        <v>6</v>
      </c>
      <c r="TF40" t="s">
        <v>6</v>
      </c>
      <c r="TG40" t="s">
        <v>6</v>
      </c>
      <c r="TH40" t="s">
        <v>6</v>
      </c>
      <c r="TI40" t="s">
        <v>6</v>
      </c>
      <c r="TJ40" t="s">
        <v>6</v>
      </c>
      <c r="TK40" t="s">
        <v>6</v>
      </c>
      <c r="TL40" t="s">
        <v>6</v>
      </c>
      <c r="TM40" t="s">
        <v>6</v>
      </c>
      <c r="TN40" t="s">
        <v>6</v>
      </c>
      <c r="TO40" t="s">
        <v>6</v>
      </c>
      <c r="TP40" t="s">
        <v>6</v>
      </c>
      <c r="TQ40" t="s">
        <v>6</v>
      </c>
      <c r="TR40" t="s">
        <v>6</v>
      </c>
      <c r="TS40" t="s">
        <v>6</v>
      </c>
      <c r="TT40" t="s">
        <v>6</v>
      </c>
      <c r="TU40" t="s">
        <v>6</v>
      </c>
      <c r="TV40" t="s">
        <v>6</v>
      </c>
      <c r="TW40" t="s">
        <v>6</v>
      </c>
      <c r="TX40" t="s">
        <v>6</v>
      </c>
      <c r="TY40" t="s">
        <v>6</v>
      </c>
      <c r="TZ40" t="s">
        <v>6</v>
      </c>
      <c r="UA40" t="s">
        <v>6</v>
      </c>
      <c r="UB40" t="s">
        <v>6</v>
      </c>
      <c r="UC40" t="s">
        <v>6</v>
      </c>
      <c r="UD40" t="s">
        <v>6</v>
      </c>
      <c r="UE40" t="s">
        <v>6</v>
      </c>
      <c r="UF40" t="s">
        <v>6</v>
      </c>
      <c r="UG40" t="s">
        <v>6</v>
      </c>
      <c r="UH40" t="s">
        <v>6</v>
      </c>
      <c r="UI40" t="s">
        <v>6</v>
      </c>
      <c r="UJ40" t="s">
        <v>6</v>
      </c>
      <c r="UK40" t="s">
        <v>6</v>
      </c>
      <c r="UL40" t="s">
        <v>6</v>
      </c>
      <c r="UM40" t="s">
        <v>6</v>
      </c>
      <c r="UN40" t="s">
        <v>6</v>
      </c>
      <c r="UO40" t="s">
        <v>6</v>
      </c>
      <c r="UP40" t="s">
        <v>6</v>
      </c>
      <c r="UQ40" t="s">
        <v>6</v>
      </c>
      <c r="UR40" t="s">
        <v>6</v>
      </c>
      <c r="US40" t="s">
        <v>6</v>
      </c>
      <c r="UT40" t="s">
        <v>6</v>
      </c>
      <c r="UU40" t="s">
        <v>6</v>
      </c>
      <c r="UV40" t="s">
        <v>6</v>
      </c>
      <c r="UW40" t="s">
        <v>6</v>
      </c>
      <c r="UX40" t="s">
        <v>6</v>
      </c>
      <c r="UY40" t="s">
        <v>6</v>
      </c>
      <c r="UZ40" t="s">
        <v>6</v>
      </c>
      <c r="VA40" t="s">
        <v>6</v>
      </c>
      <c r="VB40" t="s">
        <v>6</v>
      </c>
      <c r="VC40" t="s">
        <v>6</v>
      </c>
      <c r="VD40" t="s">
        <v>6</v>
      </c>
      <c r="VE40" t="s">
        <v>6</v>
      </c>
      <c r="VF40" t="s">
        <v>6</v>
      </c>
      <c r="VG40" t="s">
        <v>6</v>
      </c>
      <c r="VH40" t="s">
        <v>6</v>
      </c>
      <c r="VI40" t="s">
        <v>6</v>
      </c>
      <c r="VJ40" t="s">
        <v>6</v>
      </c>
      <c r="VK40" t="s">
        <v>6</v>
      </c>
      <c r="VL40" t="s">
        <v>6</v>
      </c>
      <c r="VM40" t="s">
        <v>6</v>
      </c>
      <c r="VN40" t="s">
        <v>6</v>
      </c>
      <c r="VO40" t="s">
        <v>6</v>
      </c>
      <c r="VP40" t="s">
        <v>6</v>
      </c>
      <c r="VQ40" t="s">
        <v>6</v>
      </c>
      <c r="VR40" t="s">
        <v>32</v>
      </c>
      <c r="VS40" t="s">
        <v>111</v>
      </c>
      <c r="VT40" t="s">
        <v>27</v>
      </c>
      <c r="VU40" t="s">
        <v>112</v>
      </c>
      <c r="VV40" t="s">
        <v>113</v>
      </c>
      <c r="VW40" t="s">
        <v>114</v>
      </c>
      <c r="VX40" t="s">
        <v>115</v>
      </c>
      <c r="VY40" t="s">
        <v>52</v>
      </c>
      <c r="VZ40" t="s">
        <v>116</v>
      </c>
      <c r="WA40" t="s">
        <v>35</v>
      </c>
      <c r="WB40" t="s">
        <v>117</v>
      </c>
      <c r="WC40" t="s">
        <v>118</v>
      </c>
      <c r="WD40" t="s">
        <v>119</v>
      </c>
      <c r="WE40" t="s">
        <v>120</v>
      </c>
      <c r="WF40" t="s">
        <v>121</v>
      </c>
      <c r="WG40" t="s">
        <v>122</v>
      </c>
      <c r="WH40" t="s">
        <v>123</v>
      </c>
      <c r="WI40" t="s">
        <v>124</v>
      </c>
      <c r="WJ40" t="s">
        <v>125</v>
      </c>
      <c r="WK40" t="s">
        <v>126</v>
      </c>
      <c r="WL40" t="s">
        <v>127</v>
      </c>
      <c r="WM40" t="s">
        <v>128</v>
      </c>
      <c r="WN40" t="s">
        <v>129</v>
      </c>
      <c r="WO40" t="s">
        <v>130</v>
      </c>
      <c r="WP40" t="s">
        <v>131</v>
      </c>
      <c r="WQ40" t="s">
        <v>132</v>
      </c>
      <c r="WR40" t="s">
        <v>133</v>
      </c>
      <c r="WS40" t="s">
        <v>134</v>
      </c>
      <c r="WT40" t="s">
        <v>135</v>
      </c>
      <c r="WU40" t="s">
        <v>119</v>
      </c>
      <c r="WV40" t="s">
        <v>136</v>
      </c>
      <c r="WW40" t="s">
        <v>137</v>
      </c>
      <c r="WX40" t="s">
        <v>138</v>
      </c>
      <c r="WY40" t="s">
        <v>139</v>
      </c>
      <c r="WZ40" t="s">
        <v>140</v>
      </c>
      <c r="XA40" t="s">
        <v>140</v>
      </c>
      <c r="XB40" t="s">
        <v>20</v>
      </c>
      <c r="XC40" t="s">
        <v>114</v>
      </c>
      <c r="XD40" t="s">
        <v>141</v>
      </c>
      <c r="XE40" t="s">
        <v>142</v>
      </c>
      <c r="XF40" t="s">
        <v>143</v>
      </c>
      <c r="XG40" t="s">
        <v>144</v>
      </c>
      <c r="XH40" t="s">
        <v>59</v>
      </c>
      <c r="XI40" t="s">
        <v>145</v>
      </c>
      <c r="XJ40" t="s">
        <v>146</v>
      </c>
      <c r="XK40" t="s">
        <v>147</v>
      </c>
      <c r="XL40" t="s">
        <v>148</v>
      </c>
      <c r="XM40" t="s">
        <v>102</v>
      </c>
      <c r="XN40" t="s">
        <v>149</v>
      </c>
      <c r="XO40" t="s">
        <v>291</v>
      </c>
      <c r="XP40" t="s">
        <v>292</v>
      </c>
      <c r="XQ40" t="s">
        <v>293</v>
      </c>
      <c r="XR40" t="s">
        <v>294</v>
      </c>
      <c r="XS40" t="s">
        <v>295</v>
      </c>
      <c r="XT40" t="s">
        <v>296</v>
      </c>
      <c r="XU40" t="s">
        <v>297</v>
      </c>
      <c r="XV40" t="s">
        <v>249</v>
      </c>
      <c r="XW40" t="s">
        <v>298</v>
      </c>
      <c r="XX40" t="s">
        <v>299</v>
      </c>
      <c r="XY40" t="s">
        <v>300</v>
      </c>
      <c r="XZ40" t="s">
        <v>301</v>
      </c>
      <c r="YA40" t="s">
        <v>302</v>
      </c>
      <c r="YB40" t="s">
        <v>303</v>
      </c>
      <c r="YC40" t="s">
        <v>304</v>
      </c>
      <c r="YD40" t="s">
        <v>305</v>
      </c>
      <c r="YE40" t="s">
        <v>306</v>
      </c>
      <c r="YF40" t="s">
        <v>307</v>
      </c>
      <c r="YG40" t="s">
        <v>308</v>
      </c>
      <c r="YH40" t="s">
        <v>309</v>
      </c>
      <c r="YI40" t="s">
        <v>310</v>
      </c>
      <c r="YJ40" t="s">
        <v>311</v>
      </c>
      <c r="YK40" t="s">
        <v>312</v>
      </c>
      <c r="YL40" t="s">
        <v>313</v>
      </c>
      <c r="YM40" t="s">
        <v>314</v>
      </c>
      <c r="YN40" t="s">
        <v>315</v>
      </c>
      <c r="YO40" t="s">
        <v>308</v>
      </c>
      <c r="YP40" t="s">
        <v>316</v>
      </c>
      <c r="YQ40" t="s">
        <v>317</v>
      </c>
      <c r="YR40" t="s">
        <v>315</v>
      </c>
      <c r="YS40" t="s">
        <v>318</v>
      </c>
      <c r="YT40" t="s">
        <v>319</v>
      </c>
      <c r="YU40" t="s">
        <v>320</v>
      </c>
      <c r="YV40" t="s">
        <v>321</v>
      </c>
      <c r="YW40" t="s">
        <v>322</v>
      </c>
      <c r="YX40" t="s">
        <v>323</v>
      </c>
      <c r="YY40" t="s">
        <v>324</v>
      </c>
      <c r="YZ40" t="s">
        <v>325</v>
      </c>
      <c r="ZA40" t="s">
        <v>326</v>
      </c>
      <c r="ZB40" t="s">
        <v>327</v>
      </c>
      <c r="ZC40" t="s">
        <v>328</v>
      </c>
      <c r="ZD40" t="s">
        <v>329</v>
      </c>
      <c r="ZE40" t="s">
        <v>329</v>
      </c>
      <c r="ZF40" t="s">
        <v>330</v>
      </c>
      <c r="ZG40" t="s">
        <v>331</v>
      </c>
      <c r="ZH40" t="s">
        <v>331</v>
      </c>
      <c r="ZI40" t="s">
        <v>331</v>
      </c>
      <c r="ZJ40" t="s">
        <v>326</v>
      </c>
      <c r="ZK40" t="s">
        <v>332</v>
      </c>
      <c r="ZL40" t="s">
        <v>333</v>
      </c>
      <c r="ZM40" t="s">
        <v>334</v>
      </c>
      <c r="ZN40" t="s">
        <v>335</v>
      </c>
      <c r="ZO40" t="s">
        <v>335</v>
      </c>
      <c r="ZP40" t="s">
        <v>336</v>
      </c>
      <c r="ZQ40" t="s">
        <v>337</v>
      </c>
      <c r="ZR40" t="s">
        <v>337</v>
      </c>
      <c r="ZS40" t="s">
        <v>337</v>
      </c>
      <c r="ZT40" t="s">
        <v>326</v>
      </c>
      <c r="ZU40" t="s">
        <v>338</v>
      </c>
      <c r="ZV40" t="s">
        <v>339</v>
      </c>
      <c r="ZW40" t="s">
        <v>339</v>
      </c>
      <c r="ZX40" t="s">
        <v>339</v>
      </c>
      <c r="ZY40" t="s">
        <v>340</v>
      </c>
      <c r="ZZ40" t="s">
        <v>340</v>
      </c>
      <c r="AAA40" t="s">
        <v>340</v>
      </c>
      <c r="AAB40" t="s">
        <v>341</v>
      </c>
      <c r="AAC40" t="s">
        <v>342</v>
      </c>
      <c r="AAD40" t="s">
        <v>342</v>
      </c>
      <c r="AAE40" t="s">
        <v>329</v>
      </c>
      <c r="AAF40" t="s">
        <v>343</v>
      </c>
      <c r="AAG40" t="s">
        <v>344</v>
      </c>
      <c r="AAH40" t="s">
        <v>345</v>
      </c>
      <c r="AAI40" t="s">
        <v>346</v>
      </c>
      <c r="AAJ40" t="s">
        <v>346</v>
      </c>
      <c r="AAK40" t="s">
        <v>347</v>
      </c>
      <c r="AAL40" t="s">
        <v>347</v>
      </c>
      <c r="AAM40" t="s">
        <v>348</v>
      </c>
      <c r="AAN40" t="s">
        <v>349</v>
      </c>
      <c r="AAO40" t="s">
        <v>350</v>
      </c>
      <c r="AAP40" t="s">
        <v>351</v>
      </c>
    </row>
    <row r="41" spans="1:718" x14ac:dyDescent="0.3">
      <c r="A41" t="s">
        <v>181</v>
      </c>
      <c r="B41" t="s">
        <v>6</v>
      </c>
      <c r="C41" t="s">
        <v>6</v>
      </c>
      <c r="D41" t="s">
        <v>6</v>
      </c>
      <c r="E41" t="s">
        <v>6</v>
      </c>
      <c r="F41" t="s">
        <v>6</v>
      </c>
      <c r="G41" t="s">
        <v>6</v>
      </c>
      <c r="H41" t="s">
        <v>6</v>
      </c>
      <c r="I41" t="s">
        <v>6</v>
      </c>
      <c r="J41" t="s">
        <v>6</v>
      </c>
      <c r="K41" t="s">
        <v>6</v>
      </c>
      <c r="L41" t="s">
        <v>6</v>
      </c>
      <c r="M41" t="s">
        <v>6</v>
      </c>
      <c r="N41" t="s">
        <v>6</v>
      </c>
      <c r="O41" t="s">
        <v>6</v>
      </c>
      <c r="P41" t="s">
        <v>6</v>
      </c>
      <c r="Q41" t="s">
        <v>6</v>
      </c>
      <c r="R41" t="s">
        <v>6</v>
      </c>
      <c r="S41" t="s">
        <v>6</v>
      </c>
      <c r="T41" t="s">
        <v>6</v>
      </c>
      <c r="U41" t="s">
        <v>6</v>
      </c>
      <c r="V41" t="s">
        <v>6</v>
      </c>
      <c r="W41" t="s">
        <v>6</v>
      </c>
      <c r="X41" t="s">
        <v>6</v>
      </c>
      <c r="Y41" t="s">
        <v>6</v>
      </c>
      <c r="Z41" t="s">
        <v>6</v>
      </c>
      <c r="AA41" t="s">
        <v>6</v>
      </c>
      <c r="AB41" t="s">
        <v>6</v>
      </c>
      <c r="AC41" t="s">
        <v>6</v>
      </c>
      <c r="AD41" t="s">
        <v>6</v>
      </c>
      <c r="AE41" t="s">
        <v>6</v>
      </c>
      <c r="AF41" t="s">
        <v>6</v>
      </c>
      <c r="AG41" t="s">
        <v>6</v>
      </c>
      <c r="AH41" t="s">
        <v>6</v>
      </c>
      <c r="AI41" t="s">
        <v>6</v>
      </c>
      <c r="AJ41" t="s">
        <v>6</v>
      </c>
      <c r="AK41" t="s">
        <v>6</v>
      </c>
      <c r="AL41" t="s">
        <v>6</v>
      </c>
      <c r="AM41" t="s">
        <v>6</v>
      </c>
      <c r="AN41" t="s">
        <v>6</v>
      </c>
      <c r="AO41" t="s">
        <v>6</v>
      </c>
      <c r="AP41" t="s">
        <v>6</v>
      </c>
      <c r="AQ41" t="s">
        <v>6</v>
      </c>
      <c r="AR41" t="s">
        <v>6</v>
      </c>
      <c r="AS41" t="s">
        <v>6</v>
      </c>
      <c r="AT41" t="s">
        <v>6</v>
      </c>
      <c r="AU41" t="s">
        <v>6</v>
      </c>
      <c r="AV41" t="s">
        <v>6</v>
      </c>
      <c r="AW41" t="s">
        <v>6</v>
      </c>
      <c r="AX41" t="s">
        <v>6</v>
      </c>
      <c r="AY41" t="s">
        <v>6</v>
      </c>
      <c r="AZ41" t="s">
        <v>6</v>
      </c>
      <c r="BA41" t="s">
        <v>6</v>
      </c>
      <c r="BB41" t="s">
        <v>6</v>
      </c>
      <c r="BC41" t="s">
        <v>6</v>
      </c>
      <c r="BD41" t="s">
        <v>6</v>
      </c>
      <c r="BE41" t="s">
        <v>6</v>
      </c>
      <c r="BF41" t="s">
        <v>6</v>
      </c>
      <c r="BG41" t="s">
        <v>6</v>
      </c>
      <c r="BH41" t="s">
        <v>6</v>
      </c>
      <c r="BI41" t="s">
        <v>6</v>
      </c>
      <c r="BJ41" t="s">
        <v>6</v>
      </c>
      <c r="BK41" t="s">
        <v>6</v>
      </c>
      <c r="BL41" t="s">
        <v>6</v>
      </c>
      <c r="BM41" t="s">
        <v>6</v>
      </c>
      <c r="BN41" t="s">
        <v>6</v>
      </c>
      <c r="BO41" t="s">
        <v>6</v>
      </c>
      <c r="BP41" t="s">
        <v>6</v>
      </c>
      <c r="BQ41" t="s">
        <v>6</v>
      </c>
      <c r="BR41" t="s">
        <v>6</v>
      </c>
      <c r="BS41" t="s">
        <v>6</v>
      </c>
      <c r="BT41" t="s">
        <v>6</v>
      </c>
      <c r="BU41" t="s">
        <v>6</v>
      </c>
      <c r="BV41" t="s">
        <v>6</v>
      </c>
      <c r="BW41" t="s">
        <v>6</v>
      </c>
      <c r="BX41" t="s">
        <v>6</v>
      </c>
      <c r="BY41" t="s">
        <v>6</v>
      </c>
      <c r="BZ41" t="s">
        <v>6</v>
      </c>
      <c r="CA41" t="s">
        <v>6</v>
      </c>
      <c r="CB41" t="s">
        <v>6</v>
      </c>
      <c r="CC41" t="s">
        <v>6</v>
      </c>
      <c r="CD41" t="s">
        <v>6</v>
      </c>
      <c r="CE41" t="s">
        <v>6</v>
      </c>
      <c r="CF41" t="s">
        <v>6</v>
      </c>
      <c r="CG41" t="s">
        <v>6</v>
      </c>
      <c r="CH41" t="s">
        <v>6</v>
      </c>
      <c r="CI41" t="s">
        <v>6</v>
      </c>
      <c r="CJ41" t="s">
        <v>6</v>
      </c>
      <c r="CK41" t="s">
        <v>6</v>
      </c>
      <c r="CL41" t="s">
        <v>6</v>
      </c>
      <c r="CM41" t="s">
        <v>6</v>
      </c>
      <c r="CN41" t="s">
        <v>6</v>
      </c>
      <c r="CO41" t="s">
        <v>6</v>
      </c>
      <c r="CP41" t="s">
        <v>6</v>
      </c>
      <c r="CQ41" t="s">
        <v>6</v>
      </c>
      <c r="CR41" t="s">
        <v>6</v>
      </c>
      <c r="CS41" t="s">
        <v>6</v>
      </c>
      <c r="CT41" t="s">
        <v>6</v>
      </c>
      <c r="CU41" t="s">
        <v>6</v>
      </c>
      <c r="CV41" t="s">
        <v>6</v>
      </c>
      <c r="CW41" t="s">
        <v>6</v>
      </c>
      <c r="CX41" t="s">
        <v>6</v>
      </c>
      <c r="CY41" t="s">
        <v>6</v>
      </c>
      <c r="CZ41" t="s">
        <v>6</v>
      </c>
      <c r="DA41" t="s">
        <v>6</v>
      </c>
      <c r="DB41" t="s">
        <v>6</v>
      </c>
      <c r="DC41" t="s">
        <v>6</v>
      </c>
      <c r="DD41" t="s">
        <v>6</v>
      </c>
      <c r="DE41" t="s">
        <v>6</v>
      </c>
      <c r="DF41" t="s">
        <v>6</v>
      </c>
      <c r="DG41" t="s">
        <v>6</v>
      </c>
      <c r="DH41" t="s">
        <v>6</v>
      </c>
      <c r="DI41" t="s">
        <v>6</v>
      </c>
      <c r="DJ41" t="s">
        <v>6</v>
      </c>
      <c r="DK41" t="s">
        <v>6</v>
      </c>
      <c r="DL41" t="s">
        <v>6</v>
      </c>
      <c r="DM41" t="s">
        <v>6</v>
      </c>
      <c r="DN41" t="s">
        <v>6</v>
      </c>
      <c r="DO41" t="s">
        <v>6</v>
      </c>
      <c r="DP41" t="s">
        <v>6</v>
      </c>
      <c r="DQ41" t="s">
        <v>6</v>
      </c>
      <c r="DR41" t="s">
        <v>6</v>
      </c>
      <c r="DS41" t="s">
        <v>6</v>
      </c>
      <c r="DT41" t="s">
        <v>6</v>
      </c>
      <c r="DU41" t="s">
        <v>6</v>
      </c>
      <c r="DV41" t="s">
        <v>6</v>
      </c>
      <c r="DW41" t="s">
        <v>6</v>
      </c>
      <c r="DX41" t="s">
        <v>6</v>
      </c>
      <c r="DY41" t="s">
        <v>6</v>
      </c>
      <c r="DZ41" t="s">
        <v>6</v>
      </c>
      <c r="EA41" t="s">
        <v>6</v>
      </c>
      <c r="EB41" t="s">
        <v>6</v>
      </c>
      <c r="EC41" t="s">
        <v>6</v>
      </c>
      <c r="ED41" t="s">
        <v>6</v>
      </c>
      <c r="EE41" t="s">
        <v>6</v>
      </c>
      <c r="EF41" t="s">
        <v>6</v>
      </c>
      <c r="EG41" t="s">
        <v>6</v>
      </c>
      <c r="EH41" t="s">
        <v>6</v>
      </c>
      <c r="EI41" t="s">
        <v>6</v>
      </c>
      <c r="EJ41" t="s">
        <v>6</v>
      </c>
      <c r="EK41" t="s">
        <v>6</v>
      </c>
      <c r="EL41" t="s">
        <v>6</v>
      </c>
      <c r="EM41" t="s">
        <v>6</v>
      </c>
      <c r="EN41" t="s">
        <v>6</v>
      </c>
      <c r="EO41" t="s">
        <v>6</v>
      </c>
      <c r="EP41" t="s">
        <v>6</v>
      </c>
      <c r="EQ41" t="s">
        <v>6</v>
      </c>
      <c r="ER41" t="s">
        <v>6</v>
      </c>
      <c r="ES41" t="s">
        <v>6</v>
      </c>
      <c r="ET41" t="s">
        <v>6</v>
      </c>
      <c r="EU41" t="s">
        <v>6</v>
      </c>
      <c r="EV41" t="s">
        <v>6</v>
      </c>
      <c r="EW41" t="s">
        <v>6</v>
      </c>
      <c r="EX41" t="s">
        <v>6</v>
      </c>
      <c r="EY41" t="s">
        <v>6</v>
      </c>
      <c r="EZ41" t="s">
        <v>6</v>
      </c>
      <c r="FA41" t="s">
        <v>6</v>
      </c>
      <c r="FB41" t="s">
        <v>6</v>
      </c>
      <c r="FC41" t="s">
        <v>6</v>
      </c>
      <c r="FD41" t="s">
        <v>6</v>
      </c>
      <c r="FE41" t="s">
        <v>6</v>
      </c>
      <c r="FF41" t="s">
        <v>6</v>
      </c>
      <c r="FG41" t="s">
        <v>6</v>
      </c>
      <c r="FH41" t="s">
        <v>6</v>
      </c>
      <c r="FI41" t="s">
        <v>6</v>
      </c>
      <c r="FJ41" t="s">
        <v>6</v>
      </c>
      <c r="FK41" t="s">
        <v>6</v>
      </c>
      <c r="FL41" t="s">
        <v>6</v>
      </c>
      <c r="FM41" t="s">
        <v>6</v>
      </c>
      <c r="FN41" t="s">
        <v>6</v>
      </c>
      <c r="FO41" t="s">
        <v>6</v>
      </c>
      <c r="FP41" t="s">
        <v>6</v>
      </c>
      <c r="FQ41" t="s">
        <v>6</v>
      </c>
      <c r="FR41" t="s">
        <v>6</v>
      </c>
      <c r="FS41" t="s">
        <v>6</v>
      </c>
      <c r="FT41" t="s">
        <v>6</v>
      </c>
      <c r="FU41" t="s">
        <v>6</v>
      </c>
      <c r="FV41" t="s">
        <v>6</v>
      </c>
      <c r="FW41" t="s">
        <v>6</v>
      </c>
      <c r="FX41" t="s">
        <v>6</v>
      </c>
      <c r="FY41" t="s">
        <v>6</v>
      </c>
      <c r="FZ41" t="s">
        <v>6</v>
      </c>
      <c r="GA41" t="s">
        <v>6</v>
      </c>
      <c r="GB41" t="s">
        <v>6</v>
      </c>
      <c r="GC41" t="s">
        <v>6</v>
      </c>
      <c r="GD41" t="s">
        <v>6</v>
      </c>
      <c r="GE41" t="s">
        <v>6</v>
      </c>
      <c r="GF41" t="s">
        <v>6</v>
      </c>
      <c r="GG41" t="s">
        <v>6</v>
      </c>
      <c r="GH41" t="s">
        <v>6</v>
      </c>
      <c r="GI41" t="s">
        <v>6</v>
      </c>
      <c r="GJ41" t="s">
        <v>6</v>
      </c>
      <c r="GK41" t="s">
        <v>6</v>
      </c>
      <c r="GL41" t="s">
        <v>6</v>
      </c>
      <c r="GM41" t="s">
        <v>6</v>
      </c>
      <c r="GN41" t="s">
        <v>6</v>
      </c>
      <c r="GO41" t="s">
        <v>6</v>
      </c>
      <c r="GP41" t="s">
        <v>6</v>
      </c>
      <c r="GQ41" t="s">
        <v>6</v>
      </c>
      <c r="GR41" t="s">
        <v>6</v>
      </c>
      <c r="GS41" t="s">
        <v>6</v>
      </c>
      <c r="GT41" t="s">
        <v>6</v>
      </c>
      <c r="GU41" t="s">
        <v>6</v>
      </c>
      <c r="GV41" t="s">
        <v>6</v>
      </c>
      <c r="GW41" t="s">
        <v>6</v>
      </c>
      <c r="GX41" t="s">
        <v>6</v>
      </c>
      <c r="GY41" t="s">
        <v>6</v>
      </c>
      <c r="GZ41" t="s">
        <v>6</v>
      </c>
      <c r="HA41" t="s">
        <v>6</v>
      </c>
      <c r="HB41" t="s">
        <v>6</v>
      </c>
      <c r="HC41" t="s">
        <v>6</v>
      </c>
      <c r="HD41" t="s">
        <v>6</v>
      </c>
      <c r="HE41" t="s">
        <v>6</v>
      </c>
      <c r="HF41" t="s">
        <v>6</v>
      </c>
      <c r="HG41" t="s">
        <v>6</v>
      </c>
      <c r="HH41" t="s">
        <v>6</v>
      </c>
      <c r="HI41" t="s">
        <v>6</v>
      </c>
      <c r="HJ41" t="s">
        <v>6</v>
      </c>
      <c r="HK41" t="s">
        <v>6</v>
      </c>
      <c r="HL41" t="s">
        <v>6</v>
      </c>
      <c r="HM41" t="s">
        <v>6</v>
      </c>
      <c r="HN41" t="s">
        <v>6</v>
      </c>
      <c r="HO41" t="s">
        <v>6</v>
      </c>
      <c r="HP41" t="s">
        <v>6</v>
      </c>
      <c r="HQ41" t="s">
        <v>6</v>
      </c>
      <c r="HR41" t="s">
        <v>6</v>
      </c>
      <c r="HS41" t="s">
        <v>6</v>
      </c>
      <c r="HT41" t="s">
        <v>6</v>
      </c>
      <c r="HU41" t="s">
        <v>6</v>
      </c>
      <c r="HV41" t="s">
        <v>6</v>
      </c>
      <c r="HW41" t="s">
        <v>6</v>
      </c>
      <c r="HX41" t="s">
        <v>6</v>
      </c>
      <c r="HY41" t="s">
        <v>6</v>
      </c>
      <c r="HZ41" t="s">
        <v>6</v>
      </c>
      <c r="IA41" t="s">
        <v>6</v>
      </c>
      <c r="IB41" t="s">
        <v>6</v>
      </c>
      <c r="IC41" t="s">
        <v>6</v>
      </c>
      <c r="ID41" t="s">
        <v>6</v>
      </c>
      <c r="IE41" t="s">
        <v>6</v>
      </c>
      <c r="IF41" t="s">
        <v>6</v>
      </c>
      <c r="IG41" t="s">
        <v>6</v>
      </c>
      <c r="IH41">
        <v>102.7</v>
      </c>
      <c r="II41">
        <v>102.7</v>
      </c>
      <c r="IJ41">
        <v>101.7</v>
      </c>
      <c r="IK41">
        <v>99.1</v>
      </c>
      <c r="IL41">
        <v>99.1</v>
      </c>
      <c r="IM41">
        <v>97.7</v>
      </c>
      <c r="IN41">
        <v>97.7</v>
      </c>
      <c r="IO41">
        <v>97.7</v>
      </c>
      <c r="IP41">
        <v>97.4</v>
      </c>
      <c r="IQ41">
        <v>98.1</v>
      </c>
      <c r="IR41">
        <v>98.1</v>
      </c>
      <c r="IS41">
        <v>98.1</v>
      </c>
      <c r="IT41">
        <v>99.3</v>
      </c>
      <c r="IU41">
        <v>98.2</v>
      </c>
      <c r="IV41">
        <v>99.4</v>
      </c>
      <c r="IW41">
        <v>99.2</v>
      </c>
      <c r="IX41">
        <v>99.3</v>
      </c>
      <c r="IY41">
        <v>98.3</v>
      </c>
      <c r="IZ41">
        <v>96.6</v>
      </c>
      <c r="JA41">
        <v>95.6</v>
      </c>
      <c r="JB41">
        <v>95.1</v>
      </c>
      <c r="JC41">
        <v>85.2</v>
      </c>
      <c r="JD41">
        <v>84.8</v>
      </c>
      <c r="JE41">
        <v>77.400000000000006</v>
      </c>
      <c r="JF41">
        <v>72.2</v>
      </c>
      <c r="JG41">
        <v>71.5</v>
      </c>
      <c r="JH41">
        <v>67.8</v>
      </c>
      <c r="JI41">
        <v>61.7</v>
      </c>
      <c r="JJ41">
        <v>61.7</v>
      </c>
      <c r="JK41">
        <v>60.7</v>
      </c>
      <c r="JL41">
        <v>59.6</v>
      </c>
      <c r="JM41">
        <v>59.7</v>
      </c>
      <c r="JN41">
        <v>59.7</v>
      </c>
      <c r="JO41">
        <v>59.6</v>
      </c>
      <c r="JP41">
        <v>58.5</v>
      </c>
      <c r="JQ41">
        <v>59.4</v>
      </c>
      <c r="JR41">
        <v>60</v>
      </c>
      <c r="JS41">
        <v>58.9</v>
      </c>
      <c r="JT41">
        <v>58.9</v>
      </c>
      <c r="JU41">
        <v>59.3</v>
      </c>
      <c r="JV41">
        <v>60.1</v>
      </c>
      <c r="JW41">
        <v>61.3</v>
      </c>
      <c r="JX41">
        <v>74.599999999999994</v>
      </c>
      <c r="JY41">
        <v>74.099999999999994</v>
      </c>
      <c r="JZ41">
        <v>73.900000000000006</v>
      </c>
      <c r="KA41">
        <v>87.1</v>
      </c>
      <c r="KB41">
        <v>87.1</v>
      </c>
      <c r="KC41">
        <v>87.1</v>
      </c>
      <c r="KD41">
        <v>81.8</v>
      </c>
      <c r="KE41">
        <v>81.8</v>
      </c>
      <c r="KF41">
        <v>81.8</v>
      </c>
      <c r="KG41">
        <v>69</v>
      </c>
      <c r="KH41">
        <v>69</v>
      </c>
      <c r="KI41">
        <v>68.3</v>
      </c>
      <c r="KJ41">
        <v>62.5</v>
      </c>
      <c r="KK41">
        <v>62.5</v>
      </c>
      <c r="KL41">
        <v>62.5</v>
      </c>
      <c r="KM41">
        <v>62.5</v>
      </c>
      <c r="KN41">
        <v>62.5</v>
      </c>
      <c r="KO41">
        <v>62.5</v>
      </c>
      <c r="KP41">
        <v>63.9</v>
      </c>
      <c r="KQ41">
        <v>65</v>
      </c>
      <c r="KR41">
        <v>65</v>
      </c>
      <c r="KS41">
        <v>68.8</v>
      </c>
      <c r="KT41">
        <v>69.8</v>
      </c>
      <c r="KU41">
        <v>69.8</v>
      </c>
      <c r="KV41">
        <v>76.3</v>
      </c>
      <c r="KW41">
        <v>76.3</v>
      </c>
      <c r="KX41">
        <v>76.3</v>
      </c>
      <c r="KY41">
        <v>84</v>
      </c>
      <c r="KZ41">
        <v>85.1</v>
      </c>
      <c r="LA41">
        <v>85.1</v>
      </c>
      <c r="LB41">
        <v>92.5</v>
      </c>
      <c r="LC41">
        <v>92.5</v>
      </c>
      <c r="LD41">
        <v>92.5</v>
      </c>
      <c r="LE41">
        <v>93.1</v>
      </c>
      <c r="LF41">
        <v>91.4</v>
      </c>
      <c r="LG41">
        <v>91.4</v>
      </c>
      <c r="LH41">
        <v>93.3</v>
      </c>
      <c r="LI41">
        <v>93.3</v>
      </c>
      <c r="LJ41">
        <v>93.3</v>
      </c>
      <c r="LK41">
        <v>92.2</v>
      </c>
      <c r="LL41">
        <v>91.5</v>
      </c>
      <c r="LM41">
        <v>91.5</v>
      </c>
      <c r="LN41">
        <v>88.1</v>
      </c>
      <c r="LO41">
        <v>88.1</v>
      </c>
      <c r="LP41">
        <v>88.1</v>
      </c>
      <c r="LQ41">
        <v>92.2</v>
      </c>
      <c r="LR41">
        <v>94.9</v>
      </c>
      <c r="LS41">
        <v>94.9</v>
      </c>
      <c r="LT41">
        <v>96</v>
      </c>
      <c r="LU41">
        <v>96</v>
      </c>
      <c r="LV41">
        <v>96</v>
      </c>
      <c r="LW41">
        <v>98</v>
      </c>
      <c r="LX41">
        <v>98</v>
      </c>
      <c r="LY41">
        <v>94.3</v>
      </c>
      <c r="LZ41">
        <v>97.2</v>
      </c>
      <c r="MA41">
        <v>97.2</v>
      </c>
      <c r="MB41">
        <v>97.2</v>
      </c>
      <c r="MC41">
        <v>99.6</v>
      </c>
      <c r="MD41">
        <v>99.6</v>
      </c>
      <c r="ME41">
        <v>99.6</v>
      </c>
      <c r="MF41">
        <v>107.2</v>
      </c>
      <c r="MG41">
        <v>107.2</v>
      </c>
      <c r="MH41">
        <v>107.2</v>
      </c>
      <c r="MI41">
        <v>105.8</v>
      </c>
      <c r="MJ41">
        <v>105.8</v>
      </c>
      <c r="MK41">
        <v>105.8</v>
      </c>
      <c r="ML41">
        <v>102.8</v>
      </c>
      <c r="MM41">
        <v>102.8</v>
      </c>
      <c r="MN41">
        <v>103.4</v>
      </c>
      <c r="MO41">
        <v>103.4</v>
      </c>
      <c r="MP41">
        <v>103.4</v>
      </c>
      <c r="MQ41">
        <v>103.4</v>
      </c>
      <c r="MR41">
        <v>94.6</v>
      </c>
      <c r="MS41">
        <v>94.6</v>
      </c>
      <c r="MT41">
        <v>94.6</v>
      </c>
      <c r="MU41">
        <v>89.1</v>
      </c>
      <c r="MV41">
        <v>89.1</v>
      </c>
      <c r="MW41">
        <v>89.1</v>
      </c>
      <c r="MX41">
        <v>88</v>
      </c>
      <c r="MY41">
        <v>87.4</v>
      </c>
      <c r="MZ41">
        <v>87.4</v>
      </c>
      <c r="NA41">
        <v>88.8</v>
      </c>
      <c r="NB41">
        <v>90</v>
      </c>
      <c r="NC41">
        <v>90</v>
      </c>
      <c r="ND41">
        <v>85.8</v>
      </c>
      <c r="NE41">
        <v>85.1</v>
      </c>
      <c r="NF41">
        <v>82.7</v>
      </c>
      <c r="NG41">
        <v>79.3</v>
      </c>
      <c r="NH41">
        <v>79</v>
      </c>
      <c r="NI41">
        <v>77.8</v>
      </c>
      <c r="NJ41">
        <v>76.5</v>
      </c>
      <c r="NK41">
        <v>75.400000000000006</v>
      </c>
      <c r="NL41">
        <v>75.400000000000006</v>
      </c>
      <c r="NM41">
        <v>75.400000000000006</v>
      </c>
      <c r="NN41">
        <v>75.400000000000006</v>
      </c>
      <c r="NO41">
        <v>75.400000000000006</v>
      </c>
      <c r="NP41">
        <v>76</v>
      </c>
      <c r="NQ41">
        <v>76</v>
      </c>
      <c r="NR41">
        <v>76</v>
      </c>
      <c r="NS41">
        <v>76.400000000000006</v>
      </c>
      <c r="NT41">
        <v>76.400000000000006</v>
      </c>
      <c r="NU41">
        <v>76.400000000000006</v>
      </c>
      <c r="NV41">
        <v>76</v>
      </c>
      <c r="NW41">
        <v>76</v>
      </c>
      <c r="NX41">
        <v>76</v>
      </c>
      <c r="NY41">
        <v>72.099999999999994</v>
      </c>
      <c r="NZ41">
        <v>72.099999999999994</v>
      </c>
      <c r="OA41">
        <v>71.8</v>
      </c>
      <c r="OB41">
        <v>71.8</v>
      </c>
      <c r="OC41">
        <v>71.8</v>
      </c>
      <c r="OD41">
        <v>71.8</v>
      </c>
      <c r="OE41">
        <v>71.8</v>
      </c>
      <c r="OF41">
        <v>71.8</v>
      </c>
      <c r="OG41">
        <v>71.8</v>
      </c>
      <c r="OH41">
        <v>71.099999999999994</v>
      </c>
      <c r="OI41">
        <v>71.099999999999994</v>
      </c>
      <c r="OJ41">
        <v>71.099999999999994</v>
      </c>
      <c r="OK41">
        <v>71.099999999999994</v>
      </c>
      <c r="OL41">
        <v>71.099999999999994</v>
      </c>
      <c r="OM41">
        <v>71.099999999999994</v>
      </c>
      <c r="ON41">
        <v>81.400000000000006</v>
      </c>
      <c r="OO41">
        <v>81.400000000000006</v>
      </c>
      <c r="OP41">
        <v>81.400000000000006</v>
      </c>
      <c r="OQ41">
        <v>93.5</v>
      </c>
      <c r="OR41">
        <v>93.5</v>
      </c>
      <c r="OS41">
        <v>93.5</v>
      </c>
      <c r="OT41">
        <v>102.7</v>
      </c>
      <c r="OU41">
        <v>113.1</v>
      </c>
      <c r="OV41">
        <v>113.1</v>
      </c>
      <c r="OW41">
        <v>126.2</v>
      </c>
      <c r="OX41">
        <v>126.2</v>
      </c>
      <c r="OY41">
        <v>126.2</v>
      </c>
      <c r="OZ41">
        <v>148.69999999999999</v>
      </c>
      <c r="PA41">
        <v>148.69999999999999</v>
      </c>
      <c r="PB41">
        <v>148.69999999999999</v>
      </c>
      <c r="PC41">
        <v>159.5</v>
      </c>
      <c r="PD41">
        <v>159.5</v>
      </c>
      <c r="PE41">
        <v>159.5</v>
      </c>
      <c r="PF41">
        <v>137.4</v>
      </c>
      <c r="PG41">
        <v>128</v>
      </c>
      <c r="PH41">
        <v>134</v>
      </c>
      <c r="PI41">
        <v>86.1</v>
      </c>
      <c r="PJ41">
        <v>83.3</v>
      </c>
      <c r="PK41">
        <v>75.900000000000006</v>
      </c>
      <c r="PL41">
        <v>73.900000000000006</v>
      </c>
      <c r="PM41">
        <v>73.900000000000006</v>
      </c>
      <c r="PN41">
        <v>73.900000000000006</v>
      </c>
      <c r="PO41">
        <v>73.900000000000006</v>
      </c>
      <c r="PP41">
        <v>73.900000000000006</v>
      </c>
      <c r="PQ41">
        <v>73.900000000000006</v>
      </c>
      <c r="PR41">
        <v>76.2</v>
      </c>
      <c r="PS41">
        <v>76.2</v>
      </c>
      <c r="PT41">
        <v>76.2</v>
      </c>
      <c r="PU41">
        <v>73.900000000000006</v>
      </c>
      <c r="PV41">
        <v>73.900000000000006</v>
      </c>
      <c r="PW41">
        <v>73.900000000000006</v>
      </c>
      <c r="PX41">
        <v>73.900000000000006</v>
      </c>
      <c r="PY41">
        <v>73.900000000000006</v>
      </c>
      <c r="PZ41">
        <v>73.900000000000006</v>
      </c>
      <c r="QA41">
        <v>77.3</v>
      </c>
      <c r="QB41">
        <v>77.3</v>
      </c>
      <c r="QC41">
        <v>73.8</v>
      </c>
      <c r="QD41">
        <v>73.8</v>
      </c>
      <c r="QE41">
        <v>73.8</v>
      </c>
      <c r="QF41">
        <v>73.8</v>
      </c>
      <c r="QG41">
        <v>78</v>
      </c>
      <c r="QH41">
        <v>78</v>
      </c>
      <c r="QI41">
        <v>78</v>
      </c>
      <c r="QJ41">
        <v>80.5</v>
      </c>
      <c r="QK41">
        <v>80.5</v>
      </c>
      <c r="QL41">
        <v>80.5</v>
      </c>
      <c r="QM41">
        <v>79</v>
      </c>
      <c r="QN41">
        <v>79</v>
      </c>
      <c r="QO41">
        <v>79</v>
      </c>
      <c r="QP41">
        <v>76.900000000000006</v>
      </c>
      <c r="QQ41">
        <v>76.900000000000006</v>
      </c>
      <c r="QR41">
        <v>76.900000000000006</v>
      </c>
      <c r="QS41">
        <v>76.7</v>
      </c>
      <c r="QT41">
        <v>76.7</v>
      </c>
      <c r="QU41">
        <v>76.7</v>
      </c>
      <c r="QV41">
        <v>76.7</v>
      </c>
      <c r="QW41">
        <v>76.7</v>
      </c>
      <c r="QX41">
        <v>76.7</v>
      </c>
      <c r="QY41">
        <v>78.7</v>
      </c>
      <c r="QZ41">
        <v>78.7</v>
      </c>
      <c r="RA41">
        <v>83.1</v>
      </c>
      <c r="RB41">
        <v>84.8</v>
      </c>
      <c r="RC41">
        <v>84.8</v>
      </c>
      <c r="RD41">
        <v>87.3</v>
      </c>
      <c r="RE41">
        <v>95.6</v>
      </c>
      <c r="RF41">
        <v>95.6</v>
      </c>
      <c r="RG41">
        <v>95.6</v>
      </c>
      <c r="RH41">
        <v>97.6</v>
      </c>
      <c r="RI41">
        <v>97.6</v>
      </c>
      <c r="RJ41">
        <v>97.6</v>
      </c>
      <c r="RK41">
        <v>107.3</v>
      </c>
      <c r="RL41">
        <v>109.4</v>
      </c>
      <c r="RM41">
        <v>109.4</v>
      </c>
      <c r="RN41">
        <v>98.2</v>
      </c>
      <c r="RO41">
        <v>98.2</v>
      </c>
      <c r="RP41">
        <v>98.2</v>
      </c>
      <c r="RQ41">
        <v>96.4</v>
      </c>
      <c r="RR41">
        <v>96.4</v>
      </c>
      <c r="RS41">
        <v>87.6</v>
      </c>
      <c r="RT41">
        <v>80.8</v>
      </c>
      <c r="RU41">
        <v>77.099999999999994</v>
      </c>
      <c r="RV41">
        <v>77.099999999999994</v>
      </c>
      <c r="RW41">
        <v>77.099999999999994</v>
      </c>
      <c r="RX41">
        <v>77.099999999999994</v>
      </c>
      <c r="RY41">
        <v>77.099999999999994</v>
      </c>
      <c r="RZ41">
        <v>77.099999999999994</v>
      </c>
      <c r="SA41">
        <v>77.099999999999994</v>
      </c>
      <c r="SB41">
        <v>77.099999999999994</v>
      </c>
      <c r="SC41">
        <v>77.099999999999994</v>
      </c>
      <c r="SD41">
        <v>77.099999999999994</v>
      </c>
      <c r="SE41">
        <v>77.099999999999994</v>
      </c>
      <c r="SF41">
        <v>77.099999999999994</v>
      </c>
      <c r="SG41">
        <v>77.099999999999994</v>
      </c>
      <c r="SH41">
        <v>77.099999999999994</v>
      </c>
      <c r="SI41">
        <v>77.099999999999994</v>
      </c>
      <c r="SJ41">
        <v>78</v>
      </c>
      <c r="SK41">
        <v>78</v>
      </c>
      <c r="SL41">
        <v>78</v>
      </c>
      <c r="SM41">
        <v>78</v>
      </c>
      <c r="SN41">
        <v>78</v>
      </c>
      <c r="SO41">
        <v>78</v>
      </c>
      <c r="SP41">
        <v>78</v>
      </c>
      <c r="SQ41">
        <v>78</v>
      </c>
      <c r="SR41">
        <v>78</v>
      </c>
      <c r="SS41">
        <v>78</v>
      </c>
      <c r="ST41">
        <v>78</v>
      </c>
      <c r="SU41">
        <v>78</v>
      </c>
      <c r="SV41">
        <v>78</v>
      </c>
      <c r="SW41">
        <v>78</v>
      </c>
      <c r="SX41">
        <v>79</v>
      </c>
      <c r="SY41">
        <v>79</v>
      </c>
      <c r="SZ41">
        <v>80.5</v>
      </c>
      <c r="TA41">
        <v>82.2</v>
      </c>
      <c r="TB41">
        <v>82.4</v>
      </c>
      <c r="TC41">
        <v>84.2</v>
      </c>
      <c r="TD41">
        <v>86.8</v>
      </c>
      <c r="TE41">
        <v>86.8</v>
      </c>
      <c r="TF41">
        <v>86.8</v>
      </c>
      <c r="TG41">
        <v>86.8</v>
      </c>
      <c r="TH41">
        <v>85.1</v>
      </c>
      <c r="TI41">
        <v>85.1</v>
      </c>
      <c r="TJ41">
        <v>79</v>
      </c>
      <c r="TK41">
        <v>79</v>
      </c>
      <c r="TL41">
        <v>79</v>
      </c>
      <c r="TM41">
        <v>81</v>
      </c>
      <c r="TN41">
        <v>81</v>
      </c>
      <c r="TO41">
        <v>81</v>
      </c>
      <c r="TP41">
        <v>78.400000000000006</v>
      </c>
      <c r="TQ41">
        <v>78.400000000000006</v>
      </c>
      <c r="TR41">
        <v>78.400000000000006</v>
      </c>
      <c r="TS41">
        <v>75.3</v>
      </c>
      <c r="TT41">
        <v>75.3</v>
      </c>
      <c r="TU41">
        <v>75.3</v>
      </c>
      <c r="TV41">
        <v>74.900000000000006</v>
      </c>
      <c r="TW41">
        <v>74.900000000000006</v>
      </c>
      <c r="TX41">
        <v>74.900000000000006</v>
      </c>
      <c r="TY41">
        <v>75.2</v>
      </c>
      <c r="TZ41">
        <v>75.2</v>
      </c>
      <c r="UA41">
        <v>75.2</v>
      </c>
      <c r="UB41">
        <v>77.599999999999994</v>
      </c>
      <c r="UC41">
        <v>77.2</v>
      </c>
      <c r="UD41">
        <v>86.3</v>
      </c>
      <c r="UE41">
        <v>91.2</v>
      </c>
      <c r="UF41">
        <v>91.2</v>
      </c>
      <c r="UG41">
        <v>91.2</v>
      </c>
      <c r="UH41">
        <v>101</v>
      </c>
      <c r="UI41">
        <v>101</v>
      </c>
      <c r="UJ41">
        <v>105.4</v>
      </c>
      <c r="UK41">
        <v>107.7</v>
      </c>
      <c r="UL41">
        <v>107.7</v>
      </c>
      <c r="UM41">
        <v>107.7</v>
      </c>
      <c r="UN41">
        <v>107</v>
      </c>
      <c r="UO41">
        <v>107</v>
      </c>
      <c r="UP41">
        <v>107</v>
      </c>
      <c r="UQ41">
        <v>104</v>
      </c>
      <c r="UR41">
        <v>102.2</v>
      </c>
      <c r="US41">
        <v>102.2</v>
      </c>
      <c r="UT41">
        <v>101.7</v>
      </c>
      <c r="UU41">
        <v>101.7</v>
      </c>
      <c r="UV41">
        <v>101.7</v>
      </c>
      <c r="UW41">
        <v>103.1</v>
      </c>
      <c r="UX41">
        <v>103.1</v>
      </c>
      <c r="UY41">
        <v>103.1</v>
      </c>
      <c r="UZ41">
        <v>102.4</v>
      </c>
      <c r="VA41">
        <v>102.4</v>
      </c>
      <c r="VB41">
        <v>102.4</v>
      </c>
      <c r="VC41">
        <v>101.1</v>
      </c>
      <c r="VD41">
        <v>101.1</v>
      </c>
      <c r="VE41">
        <v>101.1</v>
      </c>
      <c r="VF41">
        <v>94.3</v>
      </c>
      <c r="VG41">
        <v>94.3</v>
      </c>
      <c r="VH41">
        <v>94.3</v>
      </c>
      <c r="VI41">
        <v>94.3</v>
      </c>
      <c r="VJ41">
        <v>94.3</v>
      </c>
      <c r="VK41">
        <v>94.3</v>
      </c>
      <c r="VL41">
        <v>94</v>
      </c>
      <c r="VM41">
        <v>94</v>
      </c>
      <c r="VN41">
        <v>94</v>
      </c>
      <c r="VO41">
        <v>94</v>
      </c>
      <c r="VP41">
        <v>90.4</v>
      </c>
      <c r="VQ41">
        <v>90.4</v>
      </c>
      <c r="VR41">
        <v>94.2</v>
      </c>
      <c r="VS41">
        <v>95.2</v>
      </c>
      <c r="VT41">
        <v>95.2</v>
      </c>
      <c r="VU41">
        <v>100.1</v>
      </c>
      <c r="VV41">
        <v>100.1</v>
      </c>
      <c r="VW41">
        <v>100.1</v>
      </c>
      <c r="VX41">
        <v>102.3</v>
      </c>
      <c r="VY41">
        <v>102.3</v>
      </c>
      <c r="VZ41">
        <v>102.3</v>
      </c>
      <c r="WA41">
        <v>102.7</v>
      </c>
      <c r="WB41">
        <v>102.7</v>
      </c>
      <c r="WC41">
        <v>102.7</v>
      </c>
      <c r="WD41">
        <v>102.3</v>
      </c>
      <c r="WE41">
        <v>102.3</v>
      </c>
      <c r="WF41">
        <v>101.8</v>
      </c>
      <c r="WG41">
        <v>103</v>
      </c>
      <c r="WH41">
        <v>103</v>
      </c>
      <c r="WI41">
        <v>103.8</v>
      </c>
      <c r="WJ41">
        <v>104.7</v>
      </c>
      <c r="WK41">
        <v>104.7</v>
      </c>
      <c r="WL41">
        <v>104.7</v>
      </c>
      <c r="WM41">
        <v>101.7</v>
      </c>
      <c r="WN41">
        <v>101.7</v>
      </c>
      <c r="WO41">
        <v>101.7</v>
      </c>
      <c r="WP41">
        <v>98.5</v>
      </c>
      <c r="WQ41">
        <v>98.5</v>
      </c>
      <c r="WR41">
        <v>98.5</v>
      </c>
      <c r="WS41">
        <v>96.8</v>
      </c>
      <c r="WT41">
        <v>95.7</v>
      </c>
      <c r="WU41">
        <v>95.7</v>
      </c>
      <c r="WV41">
        <v>95.7</v>
      </c>
      <c r="WW41">
        <v>94.5</v>
      </c>
      <c r="WX41">
        <v>94.5</v>
      </c>
      <c r="WY41">
        <v>94.5</v>
      </c>
      <c r="WZ41">
        <v>93.4</v>
      </c>
      <c r="XA41">
        <v>93.4</v>
      </c>
      <c r="XB41">
        <v>93.4</v>
      </c>
      <c r="XC41">
        <v>93.4</v>
      </c>
      <c r="XD41">
        <v>93.4</v>
      </c>
      <c r="XE41">
        <v>93.4</v>
      </c>
      <c r="XF41">
        <v>93.4</v>
      </c>
      <c r="XG41">
        <v>94.2</v>
      </c>
      <c r="XH41">
        <v>97.1</v>
      </c>
      <c r="XI41">
        <v>97.9</v>
      </c>
      <c r="XJ41">
        <v>98.2</v>
      </c>
      <c r="XK41">
        <v>97.9</v>
      </c>
      <c r="XL41">
        <v>99</v>
      </c>
      <c r="XM41">
        <v>99.8</v>
      </c>
      <c r="XN41">
        <v>104</v>
      </c>
      <c r="XO41">
        <v>105.3</v>
      </c>
      <c r="XP41">
        <v>104.7</v>
      </c>
      <c r="XQ41">
        <v>107.5</v>
      </c>
      <c r="XR41">
        <v>107.3</v>
      </c>
      <c r="XS41">
        <v>107.3</v>
      </c>
      <c r="XT41">
        <v>106.3</v>
      </c>
      <c r="XU41">
        <v>106.4</v>
      </c>
      <c r="XV41">
        <v>106.9</v>
      </c>
      <c r="XW41">
        <v>107.1</v>
      </c>
      <c r="XX41">
        <v>108.2</v>
      </c>
      <c r="XY41">
        <v>107.5</v>
      </c>
      <c r="XZ41">
        <v>108.3</v>
      </c>
      <c r="YA41">
        <v>109.1</v>
      </c>
      <c r="YB41">
        <v>109.4</v>
      </c>
      <c r="YC41">
        <v>109.9</v>
      </c>
      <c r="YD41">
        <v>109</v>
      </c>
      <c r="YE41">
        <v>108.5</v>
      </c>
      <c r="YF41">
        <v>111.2</v>
      </c>
      <c r="YG41">
        <v>111.4</v>
      </c>
      <c r="YH41">
        <v>111.2</v>
      </c>
      <c r="YI41">
        <v>110.6</v>
      </c>
      <c r="YJ41">
        <v>111.2</v>
      </c>
      <c r="YK41">
        <v>110.3</v>
      </c>
      <c r="YL41">
        <v>111.4</v>
      </c>
      <c r="YM41">
        <v>111.9</v>
      </c>
      <c r="YN41">
        <v>111</v>
      </c>
      <c r="YO41">
        <v>108.9</v>
      </c>
      <c r="YP41">
        <v>107.8</v>
      </c>
      <c r="YQ41">
        <v>108.6</v>
      </c>
      <c r="YR41">
        <v>109.7</v>
      </c>
      <c r="YS41">
        <v>109.9</v>
      </c>
      <c r="YT41">
        <v>110.2</v>
      </c>
      <c r="YU41">
        <v>111.3</v>
      </c>
      <c r="YV41">
        <v>109.5</v>
      </c>
      <c r="YW41">
        <v>111.5</v>
      </c>
      <c r="YX41">
        <v>109.8</v>
      </c>
      <c r="YY41">
        <v>108.7</v>
      </c>
      <c r="YZ41">
        <v>108.6</v>
      </c>
      <c r="ZA41">
        <v>111</v>
      </c>
      <c r="ZB41">
        <v>111.3</v>
      </c>
      <c r="ZC41">
        <v>112.6</v>
      </c>
      <c r="ZD41">
        <v>113.3</v>
      </c>
      <c r="ZE41">
        <v>113.7</v>
      </c>
      <c r="ZF41">
        <v>112.5</v>
      </c>
      <c r="ZG41">
        <v>112.9</v>
      </c>
      <c r="ZH41">
        <v>115.1</v>
      </c>
      <c r="ZI41">
        <v>117.2</v>
      </c>
      <c r="ZJ41">
        <v>120.1</v>
      </c>
      <c r="ZK41">
        <v>120.6</v>
      </c>
      <c r="ZL41">
        <v>123.3</v>
      </c>
      <c r="ZM41">
        <v>124.2</v>
      </c>
      <c r="ZN41">
        <v>124.7</v>
      </c>
      <c r="ZO41">
        <v>124.8</v>
      </c>
      <c r="ZP41">
        <v>126.9</v>
      </c>
      <c r="ZQ41">
        <v>126.7</v>
      </c>
      <c r="ZR41">
        <v>128.19999999999999</v>
      </c>
      <c r="ZS41">
        <v>126.1</v>
      </c>
      <c r="ZT41">
        <v>126.4</v>
      </c>
      <c r="ZU41">
        <v>126.5</v>
      </c>
      <c r="ZV41">
        <v>128.5</v>
      </c>
      <c r="ZW41">
        <v>128</v>
      </c>
      <c r="ZX41">
        <v>124.9</v>
      </c>
      <c r="ZY41">
        <v>125</v>
      </c>
      <c r="ZZ41">
        <v>124.3</v>
      </c>
      <c r="AAA41">
        <v>124.1</v>
      </c>
      <c r="AAB41">
        <v>125.6</v>
      </c>
      <c r="AAC41">
        <v>123.3</v>
      </c>
      <c r="AAD41">
        <v>123.7</v>
      </c>
      <c r="AAE41">
        <v>121.5</v>
      </c>
      <c r="AAF41">
        <v>121.9</v>
      </c>
      <c r="AAG41">
        <v>122</v>
      </c>
      <c r="AAH41">
        <v>122.2</v>
      </c>
      <c r="AAI41">
        <v>121.7</v>
      </c>
      <c r="AAJ41">
        <v>122.3</v>
      </c>
      <c r="AAK41">
        <v>128.9</v>
      </c>
      <c r="AAL41">
        <v>131.19999999999999</v>
      </c>
      <c r="AAM41">
        <v>126.6</v>
      </c>
      <c r="AAN41">
        <v>125.5</v>
      </c>
      <c r="AAO41">
        <v>125.1</v>
      </c>
      <c r="AAP41">
        <v>124.5</v>
      </c>
    </row>
    <row r="42" spans="1:718" x14ac:dyDescent="0.3">
      <c r="A42" t="s">
        <v>182</v>
      </c>
      <c r="B42" t="s">
        <v>6</v>
      </c>
      <c r="C42" t="s">
        <v>6</v>
      </c>
      <c r="D42" t="s">
        <v>6</v>
      </c>
      <c r="E42" t="s">
        <v>6</v>
      </c>
      <c r="F42" t="s">
        <v>6</v>
      </c>
      <c r="G42" t="s">
        <v>6</v>
      </c>
      <c r="H42" t="s">
        <v>6</v>
      </c>
      <c r="I42" t="s">
        <v>6</v>
      </c>
      <c r="J42" t="s">
        <v>6</v>
      </c>
      <c r="K42" t="s">
        <v>6</v>
      </c>
      <c r="L42" t="s">
        <v>6</v>
      </c>
      <c r="M42" t="s">
        <v>6</v>
      </c>
      <c r="N42" t="s">
        <v>6</v>
      </c>
      <c r="O42" t="s">
        <v>6</v>
      </c>
      <c r="P42" t="s">
        <v>6</v>
      </c>
      <c r="Q42" t="s">
        <v>6</v>
      </c>
      <c r="R42" t="s">
        <v>6</v>
      </c>
      <c r="S42" t="s">
        <v>6</v>
      </c>
      <c r="T42" t="s">
        <v>6</v>
      </c>
      <c r="U42" t="s">
        <v>6</v>
      </c>
      <c r="V42" t="s">
        <v>6</v>
      </c>
      <c r="W42" t="s">
        <v>6</v>
      </c>
      <c r="X42" t="s">
        <v>6</v>
      </c>
      <c r="Y42" t="s">
        <v>6</v>
      </c>
      <c r="Z42" t="s">
        <v>6</v>
      </c>
      <c r="AA42" t="s">
        <v>6</v>
      </c>
      <c r="AB42" t="s">
        <v>6</v>
      </c>
      <c r="AC42" t="s">
        <v>6</v>
      </c>
      <c r="AD42" t="s">
        <v>6</v>
      </c>
      <c r="AE42" t="s">
        <v>6</v>
      </c>
      <c r="AF42" t="s">
        <v>6</v>
      </c>
      <c r="AG42" t="s">
        <v>6</v>
      </c>
      <c r="AH42" t="s">
        <v>6</v>
      </c>
      <c r="AI42" t="s">
        <v>6</v>
      </c>
      <c r="AJ42" t="s">
        <v>6</v>
      </c>
      <c r="AK42" t="s">
        <v>6</v>
      </c>
      <c r="AL42" t="s">
        <v>6</v>
      </c>
      <c r="AM42" t="s">
        <v>6</v>
      </c>
      <c r="AN42" t="s">
        <v>6</v>
      </c>
      <c r="AO42" t="s">
        <v>6</v>
      </c>
      <c r="AP42" t="s">
        <v>6</v>
      </c>
      <c r="AQ42" t="s">
        <v>6</v>
      </c>
      <c r="AR42" t="s">
        <v>6</v>
      </c>
      <c r="AS42" t="s">
        <v>6</v>
      </c>
      <c r="AT42" t="s">
        <v>6</v>
      </c>
      <c r="AU42" t="s">
        <v>6</v>
      </c>
      <c r="AV42" t="s">
        <v>6</v>
      </c>
      <c r="AW42" t="s">
        <v>6</v>
      </c>
      <c r="AX42" t="s">
        <v>6</v>
      </c>
      <c r="AY42" t="s">
        <v>6</v>
      </c>
      <c r="AZ42" t="s">
        <v>6</v>
      </c>
      <c r="BA42" t="s">
        <v>6</v>
      </c>
      <c r="BB42" t="s">
        <v>6</v>
      </c>
      <c r="BC42" t="s">
        <v>6</v>
      </c>
      <c r="BD42" t="s">
        <v>6</v>
      </c>
      <c r="BE42" t="s">
        <v>6</v>
      </c>
      <c r="BF42" t="s">
        <v>6</v>
      </c>
      <c r="BG42" t="s">
        <v>6</v>
      </c>
      <c r="BH42" t="s">
        <v>6</v>
      </c>
      <c r="BI42" t="s">
        <v>6</v>
      </c>
      <c r="BJ42" t="s">
        <v>6</v>
      </c>
      <c r="BK42" t="s">
        <v>6</v>
      </c>
      <c r="BL42" t="s">
        <v>6</v>
      </c>
      <c r="BM42" t="s">
        <v>6</v>
      </c>
      <c r="BN42" t="s">
        <v>6</v>
      </c>
      <c r="BO42" t="s">
        <v>6</v>
      </c>
      <c r="BP42" t="s">
        <v>6</v>
      </c>
      <c r="BQ42" t="s">
        <v>6</v>
      </c>
      <c r="BR42" t="s">
        <v>6</v>
      </c>
      <c r="BS42" t="s">
        <v>6</v>
      </c>
      <c r="BT42" t="s">
        <v>6</v>
      </c>
      <c r="BU42" t="s">
        <v>6</v>
      </c>
      <c r="BV42" t="s">
        <v>6</v>
      </c>
      <c r="BW42" t="s">
        <v>6</v>
      </c>
      <c r="BX42" t="s">
        <v>6</v>
      </c>
      <c r="BY42" t="s">
        <v>6</v>
      </c>
      <c r="BZ42" t="s">
        <v>6</v>
      </c>
      <c r="CA42" t="s">
        <v>6</v>
      </c>
      <c r="CB42" t="s">
        <v>6</v>
      </c>
      <c r="CC42" t="s">
        <v>6</v>
      </c>
      <c r="CD42" t="s">
        <v>6</v>
      </c>
      <c r="CE42" t="s">
        <v>6</v>
      </c>
      <c r="CF42" t="s">
        <v>6</v>
      </c>
      <c r="CG42" t="s">
        <v>6</v>
      </c>
      <c r="CH42" t="s">
        <v>6</v>
      </c>
      <c r="CI42" t="s">
        <v>6</v>
      </c>
      <c r="CJ42" t="s">
        <v>6</v>
      </c>
      <c r="CK42" t="s">
        <v>6</v>
      </c>
      <c r="CL42" t="s">
        <v>6</v>
      </c>
      <c r="CM42" t="s">
        <v>6</v>
      </c>
      <c r="CN42" t="s">
        <v>6</v>
      </c>
      <c r="CO42" t="s">
        <v>6</v>
      </c>
      <c r="CP42" t="s">
        <v>6</v>
      </c>
      <c r="CQ42" t="s">
        <v>6</v>
      </c>
      <c r="CR42" t="s">
        <v>6</v>
      </c>
      <c r="CS42" t="s">
        <v>6</v>
      </c>
      <c r="CT42" t="s">
        <v>6</v>
      </c>
      <c r="CU42" t="s">
        <v>6</v>
      </c>
      <c r="CV42" t="s">
        <v>6</v>
      </c>
      <c r="CW42" t="s">
        <v>6</v>
      </c>
      <c r="CX42" t="s">
        <v>6</v>
      </c>
      <c r="CY42" t="s">
        <v>6</v>
      </c>
      <c r="CZ42" t="s">
        <v>6</v>
      </c>
      <c r="DA42" t="s">
        <v>6</v>
      </c>
      <c r="DB42" t="s">
        <v>6</v>
      </c>
      <c r="DC42" t="s">
        <v>6</v>
      </c>
      <c r="DD42" t="s">
        <v>6</v>
      </c>
      <c r="DE42" t="s">
        <v>6</v>
      </c>
      <c r="DF42" t="s">
        <v>6</v>
      </c>
      <c r="DG42" t="s">
        <v>6</v>
      </c>
      <c r="DH42" t="s">
        <v>6</v>
      </c>
      <c r="DI42" t="s">
        <v>6</v>
      </c>
      <c r="DJ42" t="s">
        <v>6</v>
      </c>
      <c r="DK42" t="s">
        <v>6</v>
      </c>
      <c r="DL42" t="s">
        <v>6</v>
      </c>
      <c r="DM42" t="s">
        <v>6</v>
      </c>
      <c r="DN42" t="s">
        <v>6</v>
      </c>
      <c r="DO42" t="s">
        <v>6</v>
      </c>
      <c r="DP42" t="s">
        <v>6</v>
      </c>
      <c r="DQ42" t="s">
        <v>6</v>
      </c>
      <c r="DR42" t="s">
        <v>6</v>
      </c>
      <c r="DS42" t="s">
        <v>6</v>
      </c>
      <c r="DT42" t="s">
        <v>6</v>
      </c>
      <c r="DU42" t="s">
        <v>6</v>
      </c>
      <c r="DV42" t="s">
        <v>6</v>
      </c>
      <c r="DW42" t="s">
        <v>6</v>
      </c>
      <c r="DX42" t="s">
        <v>6</v>
      </c>
      <c r="DY42" t="s">
        <v>6</v>
      </c>
      <c r="DZ42" t="s">
        <v>6</v>
      </c>
      <c r="EA42" t="s">
        <v>6</v>
      </c>
      <c r="EB42" t="s">
        <v>6</v>
      </c>
      <c r="EC42" t="s">
        <v>6</v>
      </c>
      <c r="ED42" t="s">
        <v>6</v>
      </c>
      <c r="EE42" t="s">
        <v>6</v>
      </c>
      <c r="EF42" t="s">
        <v>6</v>
      </c>
      <c r="EG42" t="s">
        <v>6</v>
      </c>
      <c r="EH42" t="s">
        <v>6</v>
      </c>
      <c r="EI42" t="s">
        <v>6</v>
      </c>
      <c r="EJ42" t="s">
        <v>6</v>
      </c>
      <c r="EK42" t="s">
        <v>6</v>
      </c>
      <c r="EL42" t="s">
        <v>6</v>
      </c>
      <c r="EM42" t="s">
        <v>6</v>
      </c>
      <c r="EN42" t="s">
        <v>6</v>
      </c>
      <c r="EO42" t="s">
        <v>6</v>
      </c>
      <c r="EP42" t="s">
        <v>6</v>
      </c>
      <c r="EQ42" t="s">
        <v>6</v>
      </c>
      <c r="ER42" t="s">
        <v>6</v>
      </c>
      <c r="ES42" t="s">
        <v>6</v>
      </c>
      <c r="ET42" t="s">
        <v>6</v>
      </c>
      <c r="EU42" t="s">
        <v>6</v>
      </c>
      <c r="EV42" t="s">
        <v>6</v>
      </c>
      <c r="EW42" t="s">
        <v>6</v>
      </c>
      <c r="EX42" t="s">
        <v>6</v>
      </c>
      <c r="EY42" t="s">
        <v>6</v>
      </c>
      <c r="EZ42" t="s">
        <v>6</v>
      </c>
      <c r="FA42" t="s">
        <v>6</v>
      </c>
      <c r="FB42" t="s">
        <v>6</v>
      </c>
      <c r="FC42" t="s">
        <v>6</v>
      </c>
      <c r="FD42" t="s">
        <v>6</v>
      </c>
      <c r="FE42" t="s">
        <v>6</v>
      </c>
      <c r="FF42" t="s">
        <v>6</v>
      </c>
      <c r="FG42" t="s">
        <v>6</v>
      </c>
      <c r="FH42" t="s">
        <v>6</v>
      </c>
      <c r="FI42" t="s">
        <v>6</v>
      </c>
      <c r="FJ42" t="s">
        <v>6</v>
      </c>
      <c r="FK42" t="s">
        <v>6</v>
      </c>
      <c r="FL42" t="s">
        <v>6</v>
      </c>
      <c r="FM42" t="s">
        <v>6</v>
      </c>
      <c r="FN42" t="s">
        <v>6</v>
      </c>
      <c r="FO42" t="s">
        <v>6</v>
      </c>
      <c r="FP42" t="s">
        <v>6</v>
      </c>
      <c r="FQ42" t="s">
        <v>6</v>
      </c>
      <c r="FR42" t="s">
        <v>6</v>
      </c>
      <c r="FS42" t="s">
        <v>6</v>
      </c>
      <c r="FT42" t="s">
        <v>6</v>
      </c>
      <c r="FU42" t="s">
        <v>6</v>
      </c>
      <c r="FV42" t="s">
        <v>6</v>
      </c>
      <c r="FW42" t="s">
        <v>6</v>
      </c>
      <c r="FX42" t="s">
        <v>6</v>
      </c>
      <c r="FY42" t="s">
        <v>6</v>
      </c>
      <c r="FZ42" t="s">
        <v>6</v>
      </c>
      <c r="GA42" t="s">
        <v>6</v>
      </c>
      <c r="GB42" t="s">
        <v>6</v>
      </c>
      <c r="GC42" t="s">
        <v>6</v>
      </c>
      <c r="GD42" t="s">
        <v>6</v>
      </c>
      <c r="GE42" t="s">
        <v>6</v>
      </c>
      <c r="GF42" t="s">
        <v>6</v>
      </c>
      <c r="GG42" t="s">
        <v>6</v>
      </c>
      <c r="GH42" t="s">
        <v>6</v>
      </c>
      <c r="GI42" t="s">
        <v>6</v>
      </c>
      <c r="GJ42" t="s">
        <v>6</v>
      </c>
      <c r="GK42" t="s">
        <v>6</v>
      </c>
      <c r="GL42" t="s">
        <v>6</v>
      </c>
      <c r="GM42" t="s">
        <v>6</v>
      </c>
      <c r="GN42" t="s">
        <v>6</v>
      </c>
      <c r="GO42" t="s">
        <v>6</v>
      </c>
      <c r="GP42" t="s">
        <v>6</v>
      </c>
      <c r="GQ42" t="s">
        <v>6</v>
      </c>
      <c r="GR42" t="s">
        <v>6</v>
      </c>
      <c r="GS42" t="s">
        <v>6</v>
      </c>
      <c r="GT42" t="s">
        <v>6</v>
      </c>
      <c r="GU42" t="s">
        <v>6</v>
      </c>
      <c r="GV42" t="s">
        <v>6</v>
      </c>
      <c r="GW42" t="s">
        <v>6</v>
      </c>
      <c r="GX42" t="s">
        <v>6</v>
      </c>
      <c r="GY42" t="s">
        <v>6</v>
      </c>
      <c r="GZ42" t="s">
        <v>6</v>
      </c>
      <c r="HA42" t="s">
        <v>6</v>
      </c>
      <c r="HB42" t="s">
        <v>6</v>
      </c>
      <c r="HC42" t="s">
        <v>6</v>
      </c>
      <c r="HD42" t="s">
        <v>6</v>
      </c>
      <c r="HE42" t="s">
        <v>6</v>
      </c>
      <c r="HF42" t="s">
        <v>6</v>
      </c>
      <c r="HG42" t="s">
        <v>6</v>
      </c>
      <c r="HH42" t="s">
        <v>6</v>
      </c>
      <c r="HI42" t="s">
        <v>6</v>
      </c>
      <c r="HJ42" t="s">
        <v>6</v>
      </c>
      <c r="HK42" t="s">
        <v>6</v>
      </c>
      <c r="HL42" t="s">
        <v>6</v>
      </c>
      <c r="HM42" t="s">
        <v>6</v>
      </c>
      <c r="HN42" t="s">
        <v>6</v>
      </c>
      <c r="HO42" t="s">
        <v>6</v>
      </c>
      <c r="HP42" t="s">
        <v>6</v>
      </c>
      <c r="HQ42" t="s">
        <v>6</v>
      </c>
      <c r="HR42" t="s">
        <v>6</v>
      </c>
      <c r="HS42" t="s">
        <v>6</v>
      </c>
      <c r="HT42" t="s">
        <v>6</v>
      </c>
      <c r="HU42" t="s">
        <v>6</v>
      </c>
      <c r="HV42" t="s">
        <v>6</v>
      </c>
      <c r="HW42" t="s">
        <v>6</v>
      </c>
      <c r="HX42" t="s">
        <v>6</v>
      </c>
      <c r="HY42" t="s">
        <v>6</v>
      </c>
      <c r="HZ42" t="s">
        <v>6</v>
      </c>
      <c r="IA42" t="s">
        <v>6</v>
      </c>
      <c r="IB42" t="s">
        <v>6</v>
      </c>
      <c r="IC42" t="s">
        <v>6</v>
      </c>
      <c r="ID42" t="s">
        <v>6</v>
      </c>
      <c r="IE42" t="s">
        <v>6</v>
      </c>
      <c r="IF42" t="s">
        <v>6</v>
      </c>
      <c r="IG42" t="s">
        <v>6</v>
      </c>
      <c r="IH42" t="s">
        <v>6</v>
      </c>
      <c r="II42" t="s">
        <v>6</v>
      </c>
      <c r="IJ42" t="s">
        <v>6</v>
      </c>
      <c r="IK42" t="s">
        <v>6</v>
      </c>
      <c r="IL42" t="s">
        <v>6</v>
      </c>
      <c r="IM42" t="s">
        <v>6</v>
      </c>
      <c r="IN42" t="s">
        <v>6</v>
      </c>
      <c r="IO42" t="s">
        <v>6</v>
      </c>
      <c r="IP42" t="s">
        <v>6</v>
      </c>
      <c r="IQ42" t="s">
        <v>6</v>
      </c>
      <c r="IR42" t="s">
        <v>6</v>
      </c>
      <c r="IS42" t="s">
        <v>6</v>
      </c>
      <c r="IT42" t="s">
        <v>6</v>
      </c>
      <c r="IU42" t="s">
        <v>6</v>
      </c>
      <c r="IV42" t="s">
        <v>6</v>
      </c>
      <c r="IW42" t="s">
        <v>6</v>
      </c>
      <c r="IX42" t="s">
        <v>6</v>
      </c>
      <c r="IY42" t="s">
        <v>6</v>
      </c>
      <c r="IZ42" t="s">
        <v>6</v>
      </c>
      <c r="JA42" t="s">
        <v>6</v>
      </c>
      <c r="JB42" t="s">
        <v>6</v>
      </c>
      <c r="JC42" t="s">
        <v>6</v>
      </c>
      <c r="JD42" t="s">
        <v>6</v>
      </c>
      <c r="JE42" t="s">
        <v>6</v>
      </c>
      <c r="JF42" t="s">
        <v>6</v>
      </c>
      <c r="JG42" t="s">
        <v>6</v>
      </c>
      <c r="JH42" t="s">
        <v>6</v>
      </c>
      <c r="JI42" t="s">
        <v>6</v>
      </c>
      <c r="JJ42" t="s">
        <v>6</v>
      </c>
      <c r="JK42" t="s">
        <v>6</v>
      </c>
      <c r="JL42" t="s">
        <v>6</v>
      </c>
      <c r="JM42" t="s">
        <v>6</v>
      </c>
      <c r="JN42" t="s">
        <v>6</v>
      </c>
      <c r="JO42" t="s">
        <v>6</v>
      </c>
      <c r="JP42" t="s">
        <v>6</v>
      </c>
      <c r="JQ42" t="s">
        <v>6</v>
      </c>
      <c r="JR42" t="s">
        <v>6</v>
      </c>
      <c r="JS42" t="s">
        <v>6</v>
      </c>
      <c r="JT42" t="s">
        <v>6</v>
      </c>
      <c r="JU42" t="s">
        <v>6</v>
      </c>
      <c r="JV42" t="s">
        <v>6</v>
      </c>
      <c r="JW42" t="s">
        <v>6</v>
      </c>
      <c r="JX42" t="s">
        <v>6</v>
      </c>
      <c r="JY42" t="s">
        <v>6</v>
      </c>
      <c r="JZ42" t="s">
        <v>6</v>
      </c>
      <c r="KA42" t="s">
        <v>6</v>
      </c>
      <c r="KB42" t="s">
        <v>6</v>
      </c>
      <c r="KC42" t="s">
        <v>6</v>
      </c>
      <c r="KD42" t="s">
        <v>6</v>
      </c>
      <c r="KE42" t="s">
        <v>6</v>
      </c>
      <c r="KF42" t="s">
        <v>6</v>
      </c>
      <c r="KG42" t="s">
        <v>6</v>
      </c>
      <c r="KH42" t="s">
        <v>6</v>
      </c>
      <c r="KI42" t="s">
        <v>6</v>
      </c>
      <c r="KJ42" t="s">
        <v>6</v>
      </c>
      <c r="KK42" t="s">
        <v>6</v>
      </c>
      <c r="KL42" t="s">
        <v>6</v>
      </c>
      <c r="KM42" t="s">
        <v>6</v>
      </c>
      <c r="KN42" t="s">
        <v>6</v>
      </c>
      <c r="KO42" t="s">
        <v>6</v>
      </c>
      <c r="KP42" t="s">
        <v>6</v>
      </c>
      <c r="KQ42" t="s">
        <v>6</v>
      </c>
      <c r="KR42" t="s">
        <v>6</v>
      </c>
      <c r="KS42" t="s">
        <v>6</v>
      </c>
      <c r="KT42" t="s">
        <v>6</v>
      </c>
      <c r="KU42" t="s">
        <v>6</v>
      </c>
      <c r="KV42" t="s">
        <v>6</v>
      </c>
      <c r="KW42" t="s">
        <v>6</v>
      </c>
      <c r="KX42" t="s">
        <v>6</v>
      </c>
      <c r="KY42" t="s">
        <v>6</v>
      </c>
      <c r="KZ42" t="s">
        <v>6</v>
      </c>
      <c r="LA42" t="s">
        <v>6</v>
      </c>
      <c r="LB42" t="s">
        <v>6</v>
      </c>
      <c r="LC42" t="s">
        <v>6</v>
      </c>
      <c r="LD42" t="s">
        <v>6</v>
      </c>
      <c r="LE42" t="s">
        <v>6</v>
      </c>
      <c r="LF42" t="s">
        <v>6</v>
      </c>
      <c r="LG42" t="s">
        <v>6</v>
      </c>
      <c r="LH42" t="s">
        <v>6</v>
      </c>
      <c r="LI42" t="s">
        <v>6</v>
      </c>
      <c r="LJ42" t="s">
        <v>6</v>
      </c>
      <c r="LK42" t="s">
        <v>6</v>
      </c>
      <c r="LL42" t="s">
        <v>6</v>
      </c>
      <c r="LM42" t="s">
        <v>6</v>
      </c>
      <c r="LN42" t="s">
        <v>6</v>
      </c>
      <c r="LO42" t="s">
        <v>6</v>
      </c>
      <c r="LP42" t="s">
        <v>6</v>
      </c>
      <c r="LQ42" t="s">
        <v>6</v>
      </c>
      <c r="LR42" t="s">
        <v>6</v>
      </c>
      <c r="LS42" t="s">
        <v>6</v>
      </c>
      <c r="LT42" t="s">
        <v>6</v>
      </c>
      <c r="LU42" t="s">
        <v>6</v>
      </c>
      <c r="LV42" t="s">
        <v>6</v>
      </c>
      <c r="LW42" t="s">
        <v>6</v>
      </c>
      <c r="LX42" t="s">
        <v>6</v>
      </c>
      <c r="LY42" t="s">
        <v>6</v>
      </c>
      <c r="LZ42" t="s">
        <v>6</v>
      </c>
      <c r="MA42" t="s">
        <v>6</v>
      </c>
      <c r="MB42" t="s">
        <v>6</v>
      </c>
      <c r="MC42" t="s">
        <v>6</v>
      </c>
      <c r="MD42" t="s">
        <v>6</v>
      </c>
      <c r="ME42" t="s">
        <v>6</v>
      </c>
      <c r="MF42" t="s">
        <v>6</v>
      </c>
      <c r="MG42" t="s">
        <v>6</v>
      </c>
      <c r="MH42" t="s">
        <v>6</v>
      </c>
      <c r="MI42" t="s">
        <v>6</v>
      </c>
      <c r="MJ42" t="s">
        <v>6</v>
      </c>
      <c r="MK42" t="s">
        <v>6</v>
      </c>
      <c r="ML42" t="s">
        <v>6</v>
      </c>
      <c r="MM42" t="s">
        <v>6</v>
      </c>
      <c r="MN42" t="s">
        <v>6</v>
      </c>
      <c r="MO42" t="s">
        <v>6</v>
      </c>
      <c r="MP42" t="s">
        <v>6</v>
      </c>
      <c r="MQ42" t="s">
        <v>6</v>
      </c>
      <c r="MR42" t="s">
        <v>6</v>
      </c>
      <c r="MS42" t="s">
        <v>6</v>
      </c>
      <c r="MT42" t="s">
        <v>6</v>
      </c>
      <c r="MU42" t="s">
        <v>6</v>
      </c>
      <c r="MV42" t="s">
        <v>6</v>
      </c>
      <c r="MW42" t="s">
        <v>6</v>
      </c>
      <c r="MX42" t="s">
        <v>6</v>
      </c>
      <c r="MY42" t="s">
        <v>6</v>
      </c>
      <c r="MZ42" t="s">
        <v>6</v>
      </c>
      <c r="NA42" t="s">
        <v>6</v>
      </c>
      <c r="NB42" t="s">
        <v>6</v>
      </c>
      <c r="NC42" t="s">
        <v>6</v>
      </c>
      <c r="ND42" t="s">
        <v>6</v>
      </c>
      <c r="NE42" t="s">
        <v>6</v>
      </c>
      <c r="NF42" t="s">
        <v>6</v>
      </c>
      <c r="NG42" t="s">
        <v>6</v>
      </c>
      <c r="NH42" t="s">
        <v>6</v>
      </c>
      <c r="NI42" t="s">
        <v>6</v>
      </c>
      <c r="NJ42" t="s">
        <v>6</v>
      </c>
      <c r="NK42" t="s">
        <v>6</v>
      </c>
      <c r="NL42" t="s">
        <v>6</v>
      </c>
      <c r="NM42" t="s">
        <v>6</v>
      </c>
      <c r="NN42" t="s">
        <v>6</v>
      </c>
      <c r="NO42" t="s">
        <v>6</v>
      </c>
      <c r="NP42" t="s">
        <v>6</v>
      </c>
      <c r="NQ42" t="s">
        <v>6</v>
      </c>
      <c r="NR42" t="s">
        <v>6</v>
      </c>
      <c r="NS42" t="s">
        <v>6</v>
      </c>
      <c r="NT42" t="s">
        <v>6</v>
      </c>
      <c r="NU42" t="s">
        <v>6</v>
      </c>
      <c r="NV42" t="s">
        <v>6</v>
      </c>
      <c r="NW42" t="s">
        <v>6</v>
      </c>
      <c r="NX42" t="s">
        <v>6</v>
      </c>
      <c r="NY42" t="s">
        <v>6</v>
      </c>
      <c r="NZ42" t="s">
        <v>6</v>
      </c>
      <c r="OA42" t="s">
        <v>6</v>
      </c>
      <c r="OB42" t="s">
        <v>6</v>
      </c>
      <c r="OC42" t="s">
        <v>6</v>
      </c>
      <c r="OD42" t="s">
        <v>6</v>
      </c>
      <c r="OE42" t="s">
        <v>6</v>
      </c>
      <c r="OF42" t="s">
        <v>6</v>
      </c>
      <c r="OG42" t="s">
        <v>6</v>
      </c>
      <c r="OH42" t="s">
        <v>6</v>
      </c>
      <c r="OI42" t="s">
        <v>6</v>
      </c>
      <c r="OJ42" t="s">
        <v>6</v>
      </c>
      <c r="OK42" t="s">
        <v>6</v>
      </c>
      <c r="OL42" t="s">
        <v>6</v>
      </c>
      <c r="OM42" t="s">
        <v>6</v>
      </c>
      <c r="ON42" t="s">
        <v>6</v>
      </c>
      <c r="OO42" t="s">
        <v>6</v>
      </c>
      <c r="OP42" t="s">
        <v>6</v>
      </c>
      <c r="OQ42" t="s">
        <v>6</v>
      </c>
      <c r="OR42" t="s">
        <v>6</v>
      </c>
      <c r="OS42" t="s">
        <v>6</v>
      </c>
      <c r="OT42" t="s">
        <v>6</v>
      </c>
      <c r="OU42" t="s">
        <v>6</v>
      </c>
      <c r="OV42" t="s">
        <v>6</v>
      </c>
      <c r="OW42" t="s">
        <v>6</v>
      </c>
      <c r="OX42" t="s">
        <v>6</v>
      </c>
      <c r="OY42" t="s">
        <v>6</v>
      </c>
      <c r="OZ42" t="s">
        <v>6</v>
      </c>
      <c r="PA42" t="s">
        <v>6</v>
      </c>
      <c r="PB42" t="s">
        <v>6</v>
      </c>
      <c r="PC42" t="s">
        <v>6</v>
      </c>
      <c r="PD42" t="s">
        <v>6</v>
      </c>
      <c r="PE42" t="s">
        <v>6</v>
      </c>
      <c r="PF42" t="s">
        <v>6</v>
      </c>
      <c r="PG42" t="s">
        <v>6</v>
      </c>
      <c r="PH42" t="s">
        <v>6</v>
      </c>
      <c r="PI42" t="s">
        <v>6</v>
      </c>
      <c r="PJ42" t="s">
        <v>6</v>
      </c>
      <c r="PK42" t="s">
        <v>6</v>
      </c>
      <c r="PL42" t="s">
        <v>6</v>
      </c>
      <c r="PM42" t="s">
        <v>6</v>
      </c>
      <c r="PN42" t="s">
        <v>6</v>
      </c>
      <c r="PO42" t="s">
        <v>6</v>
      </c>
      <c r="PP42" t="s">
        <v>6</v>
      </c>
      <c r="PQ42" t="s">
        <v>6</v>
      </c>
      <c r="PR42" t="s">
        <v>6</v>
      </c>
      <c r="PS42" t="s">
        <v>6</v>
      </c>
      <c r="PT42" t="s">
        <v>6</v>
      </c>
      <c r="PU42" t="s">
        <v>6</v>
      </c>
      <c r="PV42" t="s">
        <v>6</v>
      </c>
      <c r="PW42" t="s">
        <v>6</v>
      </c>
      <c r="PX42" t="s">
        <v>6</v>
      </c>
      <c r="PY42" t="s">
        <v>6</v>
      </c>
      <c r="PZ42" t="s">
        <v>6</v>
      </c>
      <c r="QA42" t="s">
        <v>6</v>
      </c>
      <c r="QB42" t="s">
        <v>6</v>
      </c>
      <c r="QC42" t="s">
        <v>6</v>
      </c>
      <c r="QD42" t="s">
        <v>6</v>
      </c>
      <c r="QE42" t="s">
        <v>6</v>
      </c>
      <c r="QF42" t="s">
        <v>6</v>
      </c>
      <c r="QG42" t="s">
        <v>6</v>
      </c>
      <c r="QH42" t="s">
        <v>6</v>
      </c>
      <c r="QI42" t="s">
        <v>6</v>
      </c>
      <c r="QJ42" t="s">
        <v>6</v>
      </c>
      <c r="QK42" t="s">
        <v>6</v>
      </c>
      <c r="QL42" t="s">
        <v>6</v>
      </c>
      <c r="QM42" t="s">
        <v>6</v>
      </c>
      <c r="QN42" t="s">
        <v>6</v>
      </c>
      <c r="QO42" t="s">
        <v>6</v>
      </c>
      <c r="QP42" t="s">
        <v>6</v>
      </c>
      <c r="QQ42" t="s">
        <v>6</v>
      </c>
      <c r="QR42" t="s">
        <v>6</v>
      </c>
      <c r="QS42" t="s">
        <v>6</v>
      </c>
      <c r="QT42" t="s">
        <v>6</v>
      </c>
      <c r="QU42" t="s">
        <v>6</v>
      </c>
      <c r="QV42" t="s">
        <v>6</v>
      </c>
      <c r="QW42" t="s">
        <v>6</v>
      </c>
      <c r="QX42" t="s">
        <v>6</v>
      </c>
      <c r="QY42" t="s">
        <v>6</v>
      </c>
      <c r="QZ42" t="s">
        <v>6</v>
      </c>
      <c r="RA42" t="s">
        <v>6</v>
      </c>
      <c r="RB42" t="s">
        <v>6</v>
      </c>
      <c r="RC42" t="s">
        <v>6</v>
      </c>
      <c r="RD42" t="s">
        <v>6</v>
      </c>
      <c r="RE42" t="s">
        <v>6</v>
      </c>
      <c r="RF42" t="s">
        <v>6</v>
      </c>
      <c r="RG42" t="s">
        <v>6</v>
      </c>
      <c r="RH42" t="s">
        <v>6</v>
      </c>
      <c r="RI42" t="s">
        <v>6</v>
      </c>
      <c r="RJ42" t="s">
        <v>6</v>
      </c>
      <c r="RK42" t="s">
        <v>6</v>
      </c>
      <c r="RL42" t="s">
        <v>6</v>
      </c>
      <c r="RM42" t="s">
        <v>6</v>
      </c>
      <c r="RN42" t="s">
        <v>6</v>
      </c>
      <c r="RO42" t="s">
        <v>6</v>
      </c>
      <c r="RP42" t="s">
        <v>6</v>
      </c>
      <c r="RQ42" t="s">
        <v>6</v>
      </c>
      <c r="RR42" t="s">
        <v>6</v>
      </c>
      <c r="RS42" t="s">
        <v>6</v>
      </c>
      <c r="RT42" t="s">
        <v>6</v>
      </c>
      <c r="RU42" t="s">
        <v>6</v>
      </c>
      <c r="RV42" t="s">
        <v>6</v>
      </c>
      <c r="RW42" t="s">
        <v>6</v>
      </c>
      <c r="RX42" t="s">
        <v>6</v>
      </c>
      <c r="RY42" t="s">
        <v>6</v>
      </c>
      <c r="RZ42" t="s">
        <v>6</v>
      </c>
      <c r="SA42" t="s">
        <v>6</v>
      </c>
      <c r="SB42" t="s">
        <v>6</v>
      </c>
      <c r="SC42" t="s">
        <v>6</v>
      </c>
      <c r="SD42" t="s">
        <v>6</v>
      </c>
      <c r="SE42" t="s">
        <v>6</v>
      </c>
      <c r="SF42" t="s">
        <v>6</v>
      </c>
      <c r="SG42" t="s">
        <v>6</v>
      </c>
      <c r="SH42" t="s">
        <v>6</v>
      </c>
      <c r="SI42" t="s">
        <v>6</v>
      </c>
      <c r="SJ42" t="s">
        <v>6</v>
      </c>
      <c r="SK42" t="s">
        <v>6</v>
      </c>
      <c r="SL42" t="s">
        <v>6</v>
      </c>
      <c r="SM42" t="s">
        <v>6</v>
      </c>
      <c r="SN42" t="s">
        <v>6</v>
      </c>
      <c r="SO42" t="s">
        <v>6</v>
      </c>
      <c r="SP42" t="s">
        <v>6</v>
      </c>
      <c r="SQ42" t="s">
        <v>6</v>
      </c>
      <c r="SR42" t="s">
        <v>6</v>
      </c>
      <c r="SS42" t="s">
        <v>6</v>
      </c>
      <c r="ST42" t="s">
        <v>6</v>
      </c>
      <c r="SU42" t="s">
        <v>6</v>
      </c>
      <c r="SV42" t="s">
        <v>6</v>
      </c>
      <c r="SW42" t="s">
        <v>6</v>
      </c>
      <c r="SX42" t="s">
        <v>6</v>
      </c>
      <c r="SY42" t="s">
        <v>6</v>
      </c>
      <c r="SZ42" t="s">
        <v>6</v>
      </c>
      <c r="TA42" t="s">
        <v>6</v>
      </c>
      <c r="TB42" t="s">
        <v>6</v>
      </c>
      <c r="TC42" t="s">
        <v>6</v>
      </c>
      <c r="TD42" t="s">
        <v>6</v>
      </c>
      <c r="TE42" t="s">
        <v>6</v>
      </c>
      <c r="TF42" t="s">
        <v>6</v>
      </c>
      <c r="TG42" t="s">
        <v>6</v>
      </c>
      <c r="TH42" t="s">
        <v>6</v>
      </c>
      <c r="TI42" t="s">
        <v>6</v>
      </c>
      <c r="TJ42" t="s">
        <v>6</v>
      </c>
      <c r="TK42" t="s">
        <v>6</v>
      </c>
      <c r="TL42" t="s">
        <v>6</v>
      </c>
      <c r="TM42" t="s">
        <v>6</v>
      </c>
      <c r="TN42" t="s">
        <v>6</v>
      </c>
      <c r="TO42" t="s">
        <v>6</v>
      </c>
      <c r="TP42" t="s">
        <v>6</v>
      </c>
      <c r="TQ42" t="s">
        <v>6</v>
      </c>
      <c r="TR42" t="s">
        <v>6</v>
      </c>
      <c r="TS42" t="s">
        <v>6</v>
      </c>
      <c r="TT42" t="s">
        <v>6</v>
      </c>
      <c r="TU42" t="s">
        <v>6</v>
      </c>
      <c r="TV42" t="s">
        <v>6</v>
      </c>
      <c r="TW42" t="s">
        <v>6</v>
      </c>
      <c r="TX42" t="s">
        <v>6</v>
      </c>
      <c r="TY42" t="s">
        <v>6</v>
      </c>
      <c r="TZ42" t="s">
        <v>6</v>
      </c>
      <c r="UA42" t="s">
        <v>6</v>
      </c>
      <c r="UB42" t="s">
        <v>6</v>
      </c>
      <c r="UC42" t="s">
        <v>6</v>
      </c>
      <c r="UD42" t="s">
        <v>6</v>
      </c>
      <c r="UE42" t="s">
        <v>6</v>
      </c>
      <c r="UF42" t="s">
        <v>6</v>
      </c>
      <c r="UG42" t="s">
        <v>6</v>
      </c>
      <c r="UH42" t="s">
        <v>6</v>
      </c>
      <c r="UI42" t="s">
        <v>6</v>
      </c>
      <c r="UJ42" t="s">
        <v>6</v>
      </c>
      <c r="UK42" t="s">
        <v>6</v>
      </c>
      <c r="UL42" t="s">
        <v>6</v>
      </c>
      <c r="UM42" t="s">
        <v>6</v>
      </c>
      <c r="UN42" t="s">
        <v>6</v>
      </c>
      <c r="UO42" t="s">
        <v>6</v>
      </c>
      <c r="UP42" t="s">
        <v>6</v>
      </c>
      <c r="UQ42" t="s">
        <v>6</v>
      </c>
      <c r="UR42" t="s">
        <v>6</v>
      </c>
      <c r="US42" t="s">
        <v>6</v>
      </c>
      <c r="UT42" t="s">
        <v>6</v>
      </c>
      <c r="UU42" t="s">
        <v>6</v>
      </c>
      <c r="UV42" t="s">
        <v>6</v>
      </c>
      <c r="UW42" t="s">
        <v>6</v>
      </c>
      <c r="UX42" t="s">
        <v>6</v>
      </c>
      <c r="UY42" t="s">
        <v>6</v>
      </c>
      <c r="UZ42" t="s">
        <v>6</v>
      </c>
      <c r="VA42" t="s">
        <v>6</v>
      </c>
      <c r="VB42" t="s">
        <v>6</v>
      </c>
      <c r="VC42" t="s">
        <v>6</v>
      </c>
      <c r="VD42" t="s">
        <v>6</v>
      </c>
      <c r="VE42" t="s">
        <v>6</v>
      </c>
      <c r="VF42" t="s">
        <v>6</v>
      </c>
      <c r="VG42" t="s">
        <v>6</v>
      </c>
      <c r="VH42" t="s">
        <v>6</v>
      </c>
      <c r="VI42" t="s">
        <v>6</v>
      </c>
      <c r="VJ42" t="s">
        <v>6</v>
      </c>
      <c r="VK42" t="s">
        <v>6</v>
      </c>
      <c r="VL42" t="s">
        <v>6</v>
      </c>
      <c r="VM42" t="s">
        <v>6</v>
      </c>
      <c r="VN42" t="s">
        <v>6</v>
      </c>
      <c r="VO42" t="s">
        <v>6</v>
      </c>
      <c r="VP42" t="s">
        <v>6</v>
      </c>
      <c r="VQ42" t="s">
        <v>6</v>
      </c>
      <c r="VR42" t="s">
        <v>6</v>
      </c>
      <c r="VS42" t="s">
        <v>6</v>
      </c>
      <c r="VT42" t="s">
        <v>6</v>
      </c>
      <c r="VU42" t="s">
        <v>6</v>
      </c>
      <c r="VV42" t="s">
        <v>6</v>
      </c>
      <c r="VW42" t="s">
        <v>6</v>
      </c>
      <c r="VX42" t="s">
        <v>6</v>
      </c>
      <c r="VY42" t="s">
        <v>6</v>
      </c>
      <c r="VZ42" t="s">
        <v>6</v>
      </c>
      <c r="WA42" t="s">
        <v>6</v>
      </c>
      <c r="WB42" t="s">
        <v>6</v>
      </c>
      <c r="WC42" t="s">
        <v>6</v>
      </c>
      <c r="WD42" t="s">
        <v>6</v>
      </c>
      <c r="WE42" t="s">
        <v>6</v>
      </c>
      <c r="WF42" t="s">
        <v>6</v>
      </c>
      <c r="WG42" t="s">
        <v>6</v>
      </c>
      <c r="WH42" t="s">
        <v>6</v>
      </c>
      <c r="WI42" t="s">
        <v>6</v>
      </c>
      <c r="WJ42" t="s">
        <v>6</v>
      </c>
      <c r="WK42" t="s">
        <v>6</v>
      </c>
      <c r="WL42" t="s">
        <v>6</v>
      </c>
      <c r="WM42" t="s">
        <v>6</v>
      </c>
      <c r="WN42" t="s">
        <v>6</v>
      </c>
      <c r="WO42" t="s">
        <v>6</v>
      </c>
      <c r="WP42" t="s">
        <v>6</v>
      </c>
      <c r="WQ42" t="s">
        <v>6</v>
      </c>
      <c r="WR42" t="s">
        <v>6</v>
      </c>
      <c r="WS42" t="s">
        <v>6</v>
      </c>
      <c r="WT42" t="s">
        <v>6</v>
      </c>
      <c r="WU42" t="s">
        <v>6</v>
      </c>
      <c r="WV42" t="s">
        <v>6</v>
      </c>
      <c r="WW42" t="s">
        <v>6</v>
      </c>
      <c r="WX42" t="s">
        <v>6</v>
      </c>
      <c r="WY42" t="s">
        <v>6</v>
      </c>
      <c r="WZ42" t="s">
        <v>6</v>
      </c>
      <c r="XA42" t="s">
        <v>6</v>
      </c>
      <c r="XB42" t="s">
        <v>6</v>
      </c>
      <c r="XC42" t="s">
        <v>6</v>
      </c>
      <c r="XD42" t="s">
        <v>6</v>
      </c>
      <c r="XE42" t="s">
        <v>6</v>
      </c>
      <c r="XF42" t="s">
        <v>6</v>
      </c>
      <c r="XG42" t="s">
        <v>6</v>
      </c>
      <c r="XH42" t="s">
        <v>6</v>
      </c>
      <c r="XI42" t="s">
        <v>6</v>
      </c>
      <c r="XJ42" t="s">
        <v>6</v>
      </c>
      <c r="XK42" t="s">
        <v>6</v>
      </c>
      <c r="XL42" t="s">
        <v>6</v>
      </c>
      <c r="XM42" t="s">
        <v>6</v>
      </c>
      <c r="XN42" t="s">
        <v>6</v>
      </c>
      <c r="XO42" t="s">
        <v>6</v>
      </c>
      <c r="XP42" t="s">
        <v>6</v>
      </c>
      <c r="XQ42" t="s">
        <v>6</v>
      </c>
      <c r="XR42" t="s">
        <v>6</v>
      </c>
      <c r="XS42" t="s">
        <v>6</v>
      </c>
      <c r="XT42" t="s">
        <v>6</v>
      </c>
      <c r="XU42" t="s">
        <v>6</v>
      </c>
      <c r="XV42" t="s">
        <v>6</v>
      </c>
      <c r="XW42" t="s">
        <v>6</v>
      </c>
      <c r="XX42" t="s">
        <v>6</v>
      </c>
      <c r="XY42" t="s">
        <v>6</v>
      </c>
      <c r="XZ42" t="s">
        <v>6</v>
      </c>
      <c r="YA42" t="s">
        <v>6</v>
      </c>
      <c r="YB42" t="s">
        <v>6</v>
      </c>
      <c r="YC42" t="s">
        <v>6</v>
      </c>
      <c r="YD42" t="s">
        <v>6</v>
      </c>
      <c r="YE42" t="s">
        <v>6</v>
      </c>
      <c r="YF42" t="s">
        <v>6</v>
      </c>
      <c r="YG42" t="s">
        <v>6</v>
      </c>
      <c r="YH42" t="s">
        <v>6</v>
      </c>
      <c r="YI42" t="s">
        <v>6</v>
      </c>
      <c r="YJ42" t="s">
        <v>6</v>
      </c>
      <c r="YK42" t="s">
        <v>6</v>
      </c>
      <c r="YL42" t="s">
        <v>6</v>
      </c>
      <c r="YM42" t="s">
        <v>6</v>
      </c>
      <c r="YN42" t="s">
        <v>6</v>
      </c>
      <c r="YO42" t="s">
        <v>6</v>
      </c>
      <c r="YP42" t="s">
        <v>6</v>
      </c>
      <c r="YQ42" t="s">
        <v>6</v>
      </c>
      <c r="YR42" t="s">
        <v>6</v>
      </c>
      <c r="YS42" t="s">
        <v>6</v>
      </c>
      <c r="YT42" t="s">
        <v>6</v>
      </c>
      <c r="YU42" t="s">
        <v>6</v>
      </c>
      <c r="YV42" t="s">
        <v>6</v>
      </c>
      <c r="YW42" t="s">
        <v>6</v>
      </c>
      <c r="YX42" t="s">
        <v>6</v>
      </c>
      <c r="YY42" t="s">
        <v>6</v>
      </c>
      <c r="YZ42" t="s">
        <v>6</v>
      </c>
      <c r="ZA42" t="s">
        <v>6</v>
      </c>
      <c r="ZB42" t="s">
        <v>6</v>
      </c>
      <c r="ZC42" t="s">
        <v>6</v>
      </c>
      <c r="ZD42" t="s">
        <v>6</v>
      </c>
      <c r="ZE42" t="s">
        <v>6</v>
      </c>
      <c r="ZF42" t="s">
        <v>6</v>
      </c>
      <c r="ZG42" t="s">
        <v>6</v>
      </c>
      <c r="ZH42" t="s">
        <v>6</v>
      </c>
      <c r="ZI42" t="s">
        <v>6</v>
      </c>
      <c r="ZJ42" t="s">
        <v>6</v>
      </c>
      <c r="ZK42" t="s">
        <v>6</v>
      </c>
      <c r="ZL42" t="s">
        <v>6</v>
      </c>
      <c r="ZM42" t="s">
        <v>6</v>
      </c>
      <c r="ZN42" t="s">
        <v>6</v>
      </c>
      <c r="ZO42" t="s">
        <v>6</v>
      </c>
      <c r="ZP42" t="s">
        <v>6</v>
      </c>
      <c r="ZQ42" t="s">
        <v>6</v>
      </c>
      <c r="ZR42" t="s">
        <v>6</v>
      </c>
      <c r="ZS42" t="s">
        <v>6</v>
      </c>
      <c r="ZT42" t="s">
        <v>6</v>
      </c>
      <c r="ZU42" t="s">
        <v>6</v>
      </c>
      <c r="ZV42" t="s">
        <v>6</v>
      </c>
      <c r="ZW42" t="s">
        <v>6</v>
      </c>
      <c r="ZX42" t="s">
        <v>6</v>
      </c>
      <c r="ZY42" t="s">
        <v>6</v>
      </c>
      <c r="ZZ42" t="s">
        <v>6</v>
      </c>
      <c r="AAA42" t="s">
        <v>6</v>
      </c>
      <c r="AAB42" t="s">
        <v>6</v>
      </c>
      <c r="AAC42" t="s">
        <v>6</v>
      </c>
      <c r="AAD42" t="s">
        <v>6</v>
      </c>
      <c r="AAE42" t="s">
        <v>6</v>
      </c>
      <c r="AAF42" t="s">
        <v>6</v>
      </c>
      <c r="AAG42" t="s">
        <v>6</v>
      </c>
      <c r="AAH42" t="s">
        <v>6</v>
      </c>
      <c r="AAI42" t="s">
        <v>6</v>
      </c>
      <c r="AAJ42" t="s">
        <v>6</v>
      </c>
      <c r="AAK42" t="s">
        <v>6</v>
      </c>
      <c r="AAL42" t="s">
        <v>6</v>
      </c>
      <c r="AAM42" t="s">
        <v>6</v>
      </c>
      <c r="AAN42" t="s">
        <v>6</v>
      </c>
      <c r="AAO42" t="s">
        <v>6</v>
      </c>
      <c r="AAP42" t="s">
        <v>6</v>
      </c>
    </row>
    <row r="44" spans="1:718" x14ac:dyDescent="0.3">
      <c r="A44" t="s">
        <v>189</v>
      </c>
    </row>
    <row r="45" spans="1:718" x14ac:dyDescent="0.3">
      <c r="A45" t="s">
        <v>6</v>
      </c>
      <c r="B45" t="s">
        <v>352</v>
      </c>
    </row>
    <row r="46" spans="1:718" x14ac:dyDescent="0.3">
      <c r="A46" t="s">
        <v>190</v>
      </c>
      <c r="B46" t="s">
        <v>353</v>
      </c>
    </row>
    <row r="48" spans="1:718" x14ac:dyDescent="0.3">
      <c r="A48" t="s">
        <v>191</v>
      </c>
    </row>
    <row r="49" spans="1:2" x14ac:dyDescent="0.3">
      <c r="A49">
        <v>1</v>
      </c>
      <c r="B49" t="s">
        <v>354</v>
      </c>
    </row>
    <row r="50" spans="1:2" x14ac:dyDescent="0.3">
      <c r="A50">
        <v>2</v>
      </c>
      <c r="B50" t="s">
        <v>355</v>
      </c>
    </row>
    <row r="51" spans="1:2" x14ac:dyDescent="0.3">
      <c r="A51">
        <v>3</v>
      </c>
      <c r="B51" t="s">
        <v>356</v>
      </c>
    </row>
    <row r="52" spans="1:2" x14ac:dyDescent="0.3">
      <c r="A52">
        <v>4</v>
      </c>
      <c r="B52" t="s">
        <v>357</v>
      </c>
    </row>
    <row r="53" spans="1:2" x14ac:dyDescent="0.3">
      <c r="A53">
        <v>5</v>
      </c>
      <c r="B53" t="s">
        <v>358</v>
      </c>
    </row>
    <row r="55" spans="1:2" x14ac:dyDescent="0.3">
      <c r="A55" t="s">
        <v>192</v>
      </c>
    </row>
    <row r="56" spans="1:2" x14ac:dyDescent="0.3">
      <c r="A56" t="s">
        <v>193</v>
      </c>
    </row>
    <row r="57" spans="1:2" x14ac:dyDescent="0.3">
      <c r="A57" t="s">
        <v>194</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779"/>
  <sheetViews>
    <sheetView workbookViewId="0">
      <pane xSplit="2" ySplit="1" topLeftCell="C2" activePane="bottomRight" state="frozenSplit"/>
      <selection pane="topRight" activeCell="H1" sqref="H1"/>
      <selection pane="bottomLeft" activeCell="A2" sqref="A2"/>
      <selection pane="bottomRight" activeCell="F521" sqref="F521"/>
    </sheetView>
  </sheetViews>
  <sheetFormatPr defaultRowHeight="14.4" outlineLevelRow="2" x14ac:dyDescent="0.3"/>
  <cols>
    <col min="1" max="2" width="8.88671875" style="1"/>
  </cols>
  <sheetData>
    <row r="1" spans="1:15" x14ac:dyDescent="0.3">
      <c r="A1" s="1" t="s">
        <v>0</v>
      </c>
      <c r="B1" s="1" t="s">
        <v>359</v>
      </c>
      <c r="C1" t="s">
        <v>360</v>
      </c>
      <c r="D1" t="s">
        <v>361</v>
      </c>
      <c r="E1" t="s">
        <v>362</v>
      </c>
      <c r="F1" t="s">
        <v>363</v>
      </c>
      <c r="G1" t="s">
        <v>364</v>
      </c>
      <c r="H1" t="s">
        <v>365</v>
      </c>
      <c r="I1" t="s">
        <v>366</v>
      </c>
      <c r="J1" t="s">
        <v>367</v>
      </c>
      <c r="K1" t="s">
        <v>368</v>
      </c>
      <c r="L1" t="s">
        <v>369</v>
      </c>
      <c r="M1" t="s">
        <v>370</v>
      </c>
      <c r="N1" t="s">
        <v>371</v>
      </c>
      <c r="O1" t="s">
        <v>372</v>
      </c>
    </row>
    <row r="2" spans="1:15" hidden="1" outlineLevel="2" x14ac:dyDescent="0.3">
      <c r="A2" s="1">
        <v>1961</v>
      </c>
      <c r="B2" s="1">
        <v>1</v>
      </c>
      <c r="C2" t="s">
        <v>6</v>
      </c>
      <c r="D2" t="s">
        <v>6</v>
      </c>
      <c r="E2" t="s">
        <v>6</v>
      </c>
      <c r="F2" t="s">
        <v>6</v>
      </c>
      <c r="G2" t="s">
        <v>6</v>
      </c>
      <c r="H2" t="s">
        <v>6</v>
      </c>
      <c r="I2" t="s">
        <v>6</v>
      </c>
      <c r="J2" t="s">
        <v>6</v>
      </c>
      <c r="K2" t="s">
        <v>6</v>
      </c>
      <c r="L2" t="s">
        <v>6</v>
      </c>
      <c r="M2">
        <v>12.7</v>
      </c>
      <c r="N2" t="s">
        <v>6</v>
      </c>
      <c r="O2" t="s">
        <v>6</v>
      </c>
    </row>
    <row r="3" spans="1:15" hidden="1" outlineLevel="2" x14ac:dyDescent="0.3">
      <c r="A3" s="1">
        <v>1961</v>
      </c>
      <c r="B3" s="1">
        <f>B2+1</f>
        <v>2</v>
      </c>
      <c r="C3" t="s">
        <v>6</v>
      </c>
      <c r="D3" t="s">
        <v>6</v>
      </c>
      <c r="E3" t="s">
        <v>6</v>
      </c>
      <c r="F3" t="s">
        <v>6</v>
      </c>
      <c r="G3" t="s">
        <v>6</v>
      </c>
      <c r="H3" t="s">
        <v>6</v>
      </c>
      <c r="I3" t="s">
        <v>6</v>
      </c>
      <c r="J3" t="s">
        <v>6</v>
      </c>
      <c r="K3" t="s">
        <v>6</v>
      </c>
      <c r="L3" t="s">
        <v>6</v>
      </c>
      <c r="M3">
        <v>12.6</v>
      </c>
      <c r="N3" t="s">
        <v>6</v>
      </c>
      <c r="O3" t="s">
        <v>6</v>
      </c>
    </row>
    <row r="4" spans="1:15" hidden="1" outlineLevel="2" x14ac:dyDescent="0.3">
      <c r="A4" s="1">
        <v>1961</v>
      </c>
      <c r="B4" s="1">
        <f t="shared" ref="B4:B13" si="0">B3+1</f>
        <v>3</v>
      </c>
      <c r="C4" t="s">
        <v>6</v>
      </c>
      <c r="D4" t="s">
        <v>6</v>
      </c>
      <c r="E4" t="s">
        <v>6</v>
      </c>
      <c r="F4" t="s">
        <v>6</v>
      </c>
      <c r="G4" t="s">
        <v>6</v>
      </c>
      <c r="H4" t="s">
        <v>6</v>
      </c>
      <c r="I4" t="s">
        <v>6</v>
      </c>
      <c r="J4" t="s">
        <v>6</v>
      </c>
      <c r="K4" t="s">
        <v>6</v>
      </c>
      <c r="L4" t="s">
        <v>6</v>
      </c>
      <c r="M4">
        <v>12.6</v>
      </c>
      <c r="N4" t="s">
        <v>6</v>
      </c>
      <c r="O4" t="s">
        <v>6</v>
      </c>
    </row>
    <row r="5" spans="1:15" hidden="1" outlineLevel="2" x14ac:dyDescent="0.3">
      <c r="A5" s="1">
        <v>1961</v>
      </c>
      <c r="B5" s="1">
        <f t="shared" si="0"/>
        <v>4</v>
      </c>
      <c r="C5" t="s">
        <v>6</v>
      </c>
      <c r="D5" t="s">
        <v>6</v>
      </c>
      <c r="E5" t="s">
        <v>6</v>
      </c>
      <c r="F5" t="s">
        <v>6</v>
      </c>
      <c r="G5" t="s">
        <v>6</v>
      </c>
      <c r="H5" t="s">
        <v>6</v>
      </c>
      <c r="I5" t="s">
        <v>6</v>
      </c>
      <c r="J5" t="s">
        <v>6</v>
      </c>
      <c r="K5" t="s">
        <v>6</v>
      </c>
      <c r="L5" t="s">
        <v>6</v>
      </c>
      <c r="M5">
        <v>12.7</v>
      </c>
      <c r="N5" t="s">
        <v>6</v>
      </c>
      <c r="O5" t="s">
        <v>6</v>
      </c>
    </row>
    <row r="6" spans="1:15" hidden="1" outlineLevel="2" x14ac:dyDescent="0.3">
      <c r="A6" s="1">
        <v>1961</v>
      </c>
      <c r="B6" s="1">
        <f t="shared" si="0"/>
        <v>5</v>
      </c>
      <c r="C6" t="s">
        <v>6</v>
      </c>
      <c r="D6" t="s">
        <v>6</v>
      </c>
      <c r="E6" t="s">
        <v>6</v>
      </c>
      <c r="F6" t="s">
        <v>6</v>
      </c>
      <c r="G6" t="s">
        <v>6</v>
      </c>
      <c r="H6" t="s">
        <v>6</v>
      </c>
      <c r="I6" t="s">
        <v>6</v>
      </c>
      <c r="J6" t="s">
        <v>6</v>
      </c>
      <c r="K6" t="s">
        <v>6</v>
      </c>
      <c r="L6" t="s">
        <v>6</v>
      </c>
      <c r="M6">
        <v>12.7</v>
      </c>
      <c r="N6" t="s">
        <v>6</v>
      </c>
      <c r="O6" t="s">
        <v>6</v>
      </c>
    </row>
    <row r="7" spans="1:15" hidden="1" outlineLevel="2" x14ac:dyDescent="0.3">
      <c r="A7" s="1">
        <v>1961</v>
      </c>
      <c r="B7" s="1">
        <f t="shared" si="0"/>
        <v>6</v>
      </c>
      <c r="C7" t="s">
        <v>6</v>
      </c>
      <c r="D7" t="s">
        <v>6</v>
      </c>
      <c r="E7" t="s">
        <v>6</v>
      </c>
      <c r="F7" t="s">
        <v>6</v>
      </c>
      <c r="G7" t="s">
        <v>6</v>
      </c>
      <c r="H7" t="s">
        <v>6</v>
      </c>
      <c r="I7" t="s">
        <v>6</v>
      </c>
      <c r="J7" t="s">
        <v>6</v>
      </c>
      <c r="K7" t="s">
        <v>6</v>
      </c>
      <c r="L7" t="s">
        <v>6</v>
      </c>
      <c r="M7">
        <v>12.4</v>
      </c>
      <c r="N7" t="s">
        <v>6</v>
      </c>
      <c r="O7" t="s">
        <v>6</v>
      </c>
    </row>
    <row r="8" spans="1:15" hidden="1" outlineLevel="2" x14ac:dyDescent="0.3">
      <c r="A8" s="1">
        <v>1961</v>
      </c>
      <c r="B8" s="1">
        <f t="shared" si="0"/>
        <v>7</v>
      </c>
      <c r="C8" t="s">
        <v>6</v>
      </c>
      <c r="D8" t="s">
        <v>6</v>
      </c>
      <c r="E8" t="s">
        <v>6</v>
      </c>
      <c r="F8" t="s">
        <v>6</v>
      </c>
      <c r="G8" t="s">
        <v>6</v>
      </c>
      <c r="H8" t="s">
        <v>6</v>
      </c>
      <c r="I8" t="s">
        <v>6</v>
      </c>
      <c r="J8" t="s">
        <v>6</v>
      </c>
      <c r="K8" t="s">
        <v>6</v>
      </c>
      <c r="L8" t="s">
        <v>6</v>
      </c>
      <c r="M8">
        <v>12.4</v>
      </c>
      <c r="N8" t="s">
        <v>6</v>
      </c>
      <c r="O8" t="s">
        <v>6</v>
      </c>
    </row>
    <row r="9" spans="1:15" hidden="1" outlineLevel="2" x14ac:dyDescent="0.3">
      <c r="A9" s="1">
        <v>1961</v>
      </c>
      <c r="B9" s="1">
        <f t="shared" si="0"/>
        <v>8</v>
      </c>
      <c r="C9" t="s">
        <v>6</v>
      </c>
      <c r="D9" t="s">
        <v>6</v>
      </c>
      <c r="E9" t="s">
        <v>6</v>
      </c>
      <c r="F9" t="s">
        <v>6</v>
      </c>
      <c r="G9" t="s">
        <v>6</v>
      </c>
      <c r="H9" t="s">
        <v>6</v>
      </c>
      <c r="I9" t="s">
        <v>6</v>
      </c>
      <c r="J9" t="s">
        <v>6</v>
      </c>
      <c r="K9" t="s">
        <v>6</v>
      </c>
      <c r="L9" t="s">
        <v>6</v>
      </c>
      <c r="M9">
        <v>12.4</v>
      </c>
      <c r="N9" t="s">
        <v>6</v>
      </c>
      <c r="O9" t="s">
        <v>6</v>
      </c>
    </row>
    <row r="10" spans="1:15" hidden="1" outlineLevel="2" x14ac:dyDescent="0.3">
      <c r="A10" s="1">
        <v>1961</v>
      </c>
      <c r="B10" s="1">
        <f t="shared" si="0"/>
        <v>9</v>
      </c>
      <c r="C10" t="s">
        <v>6</v>
      </c>
      <c r="D10" t="s">
        <v>6</v>
      </c>
      <c r="E10" t="s">
        <v>6</v>
      </c>
      <c r="F10" t="s">
        <v>6</v>
      </c>
      <c r="G10" t="s">
        <v>6</v>
      </c>
      <c r="H10" t="s">
        <v>6</v>
      </c>
      <c r="I10" t="s">
        <v>6</v>
      </c>
      <c r="J10" t="s">
        <v>6</v>
      </c>
      <c r="K10" t="s">
        <v>6</v>
      </c>
      <c r="L10" t="s">
        <v>6</v>
      </c>
      <c r="M10">
        <v>12.4</v>
      </c>
      <c r="N10" t="s">
        <v>6</v>
      </c>
      <c r="O10" t="s">
        <v>6</v>
      </c>
    </row>
    <row r="11" spans="1:15" hidden="1" outlineLevel="2" x14ac:dyDescent="0.3">
      <c r="A11" s="1">
        <v>1961</v>
      </c>
      <c r="B11" s="1">
        <f t="shared" si="0"/>
        <v>10</v>
      </c>
      <c r="C11" t="s">
        <v>6</v>
      </c>
      <c r="D11" t="s">
        <v>6</v>
      </c>
      <c r="E11" t="s">
        <v>6</v>
      </c>
      <c r="F11" t="s">
        <v>6</v>
      </c>
      <c r="G11" t="s">
        <v>6</v>
      </c>
      <c r="H11" t="s">
        <v>6</v>
      </c>
      <c r="I11" t="s">
        <v>6</v>
      </c>
      <c r="J11" t="s">
        <v>6</v>
      </c>
      <c r="K11" t="s">
        <v>6</v>
      </c>
      <c r="L11" t="s">
        <v>6</v>
      </c>
      <c r="M11">
        <v>12.4</v>
      </c>
      <c r="N11" t="s">
        <v>6</v>
      </c>
      <c r="O11" t="s">
        <v>6</v>
      </c>
    </row>
    <row r="12" spans="1:15" hidden="1" outlineLevel="2" x14ac:dyDescent="0.3">
      <c r="A12" s="1">
        <v>1961</v>
      </c>
      <c r="B12" s="1">
        <f t="shared" si="0"/>
        <v>11</v>
      </c>
      <c r="C12" t="s">
        <v>6</v>
      </c>
      <c r="D12" t="s">
        <v>6</v>
      </c>
      <c r="E12" t="s">
        <v>6</v>
      </c>
      <c r="F12" t="s">
        <v>6</v>
      </c>
      <c r="G12" t="s">
        <v>6</v>
      </c>
      <c r="H12" t="s">
        <v>6</v>
      </c>
      <c r="I12" t="s">
        <v>6</v>
      </c>
      <c r="J12" t="s">
        <v>6</v>
      </c>
      <c r="K12" t="s">
        <v>6</v>
      </c>
      <c r="L12" t="s">
        <v>6</v>
      </c>
      <c r="M12">
        <v>12.9</v>
      </c>
      <c r="N12" t="s">
        <v>6</v>
      </c>
      <c r="O12" t="s">
        <v>6</v>
      </c>
    </row>
    <row r="13" spans="1:15" hidden="1" outlineLevel="2" x14ac:dyDescent="0.3">
      <c r="A13" s="1">
        <v>1961</v>
      </c>
      <c r="B13" s="1">
        <f t="shared" si="0"/>
        <v>12</v>
      </c>
      <c r="C13" t="s">
        <v>6</v>
      </c>
      <c r="D13" t="s">
        <v>6</v>
      </c>
      <c r="E13" t="s">
        <v>6</v>
      </c>
      <c r="F13" t="s">
        <v>6</v>
      </c>
      <c r="G13" t="s">
        <v>6</v>
      </c>
      <c r="H13" t="s">
        <v>6</v>
      </c>
      <c r="I13" t="s">
        <v>6</v>
      </c>
      <c r="J13" t="s">
        <v>6</v>
      </c>
      <c r="K13" t="s">
        <v>6</v>
      </c>
      <c r="L13" t="s">
        <v>6</v>
      </c>
      <c r="M13">
        <v>13</v>
      </c>
      <c r="N13" t="s">
        <v>6</v>
      </c>
      <c r="O13" t="s">
        <v>6</v>
      </c>
    </row>
    <row r="14" spans="1:15" outlineLevel="1" collapsed="1" x14ac:dyDescent="0.3">
      <c r="A14" s="6" t="s">
        <v>373</v>
      </c>
      <c r="C14" t="e">
        <f t="shared" ref="C14:O14" si="1">SUBTOTAL(1,C2:C13)</f>
        <v>#DIV/0!</v>
      </c>
      <c r="D14" t="e">
        <f t="shared" si="1"/>
        <v>#DIV/0!</v>
      </c>
      <c r="E14" t="e">
        <f t="shared" si="1"/>
        <v>#DIV/0!</v>
      </c>
      <c r="F14" t="e">
        <f t="shared" si="1"/>
        <v>#DIV/0!</v>
      </c>
      <c r="G14" t="e">
        <f t="shared" si="1"/>
        <v>#DIV/0!</v>
      </c>
      <c r="H14" t="e">
        <f t="shared" si="1"/>
        <v>#DIV/0!</v>
      </c>
      <c r="I14" t="e">
        <f t="shared" si="1"/>
        <v>#DIV/0!</v>
      </c>
      <c r="J14" t="e">
        <f t="shared" si="1"/>
        <v>#DIV/0!</v>
      </c>
      <c r="K14" t="e">
        <f t="shared" si="1"/>
        <v>#DIV/0!</v>
      </c>
      <c r="L14" t="e">
        <f t="shared" si="1"/>
        <v>#DIV/0!</v>
      </c>
      <c r="M14">
        <f t="shared" si="1"/>
        <v>12.600000000000001</v>
      </c>
      <c r="N14" t="e">
        <f t="shared" si="1"/>
        <v>#DIV/0!</v>
      </c>
      <c r="O14" t="e">
        <f t="shared" si="1"/>
        <v>#DIV/0!</v>
      </c>
    </row>
    <row r="15" spans="1:15" hidden="1" outlineLevel="2" x14ac:dyDescent="0.3">
      <c r="A15" s="1">
        <f t="shared" ref="A15:A26" si="2">A2+1</f>
        <v>1962</v>
      </c>
      <c r="B15" s="1">
        <f t="shared" ref="B15:B26" si="3">B2</f>
        <v>1</v>
      </c>
      <c r="C15" t="s">
        <v>6</v>
      </c>
      <c r="D15" t="s">
        <v>6</v>
      </c>
      <c r="E15" t="s">
        <v>6</v>
      </c>
      <c r="F15" t="s">
        <v>6</v>
      </c>
      <c r="G15" t="s">
        <v>6</v>
      </c>
      <c r="H15" t="s">
        <v>6</v>
      </c>
      <c r="I15" t="s">
        <v>6</v>
      </c>
      <c r="J15" t="s">
        <v>6</v>
      </c>
      <c r="K15" t="s">
        <v>6</v>
      </c>
      <c r="L15" t="s">
        <v>6</v>
      </c>
      <c r="M15">
        <v>13.6</v>
      </c>
      <c r="N15" t="s">
        <v>6</v>
      </c>
      <c r="O15" t="s">
        <v>6</v>
      </c>
    </row>
    <row r="16" spans="1:15" hidden="1" outlineLevel="2" x14ac:dyDescent="0.3">
      <c r="A16" s="1">
        <f t="shared" si="2"/>
        <v>1962</v>
      </c>
      <c r="B16" s="1">
        <f t="shared" si="3"/>
        <v>2</v>
      </c>
      <c r="C16" t="s">
        <v>6</v>
      </c>
      <c r="D16" t="s">
        <v>6</v>
      </c>
      <c r="E16" t="s">
        <v>6</v>
      </c>
      <c r="F16" t="s">
        <v>6</v>
      </c>
      <c r="G16" t="s">
        <v>6</v>
      </c>
      <c r="H16" t="s">
        <v>6</v>
      </c>
      <c r="I16" t="s">
        <v>6</v>
      </c>
      <c r="J16" t="s">
        <v>6</v>
      </c>
      <c r="K16" t="s">
        <v>6</v>
      </c>
      <c r="L16" t="s">
        <v>6</v>
      </c>
      <c r="M16">
        <v>13.8</v>
      </c>
      <c r="N16" t="s">
        <v>6</v>
      </c>
      <c r="O16" t="s">
        <v>6</v>
      </c>
    </row>
    <row r="17" spans="1:15" hidden="1" outlineLevel="2" x14ac:dyDescent="0.3">
      <c r="A17" s="1">
        <f t="shared" si="2"/>
        <v>1962</v>
      </c>
      <c r="B17" s="1">
        <f t="shared" si="3"/>
        <v>3</v>
      </c>
      <c r="C17" t="s">
        <v>6</v>
      </c>
      <c r="D17" t="s">
        <v>6</v>
      </c>
      <c r="E17" t="s">
        <v>6</v>
      </c>
      <c r="F17" t="s">
        <v>6</v>
      </c>
      <c r="G17" t="s">
        <v>6</v>
      </c>
      <c r="H17" t="s">
        <v>6</v>
      </c>
      <c r="I17" t="s">
        <v>6</v>
      </c>
      <c r="J17" t="s">
        <v>6</v>
      </c>
      <c r="K17" t="s">
        <v>6</v>
      </c>
      <c r="L17" t="s">
        <v>6</v>
      </c>
      <c r="M17">
        <v>14.2</v>
      </c>
      <c r="N17" t="s">
        <v>6</v>
      </c>
      <c r="O17" t="s">
        <v>6</v>
      </c>
    </row>
    <row r="18" spans="1:15" hidden="1" outlineLevel="2" x14ac:dyDescent="0.3">
      <c r="A18" s="1">
        <f t="shared" si="2"/>
        <v>1962</v>
      </c>
      <c r="B18" s="1">
        <f t="shared" si="3"/>
        <v>4</v>
      </c>
      <c r="C18" t="s">
        <v>6</v>
      </c>
      <c r="D18" t="s">
        <v>6</v>
      </c>
      <c r="E18" t="s">
        <v>6</v>
      </c>
      <c r="F18" t="s">
        <v>6</v>
      </c>
      <c r="G18" t="s">
        <v>6</v>
      </c>
      <c r="H18" t="s">
        <v>6</v>
      </c>
      <c r="I18" t="s">
        <v>6</v>
      </c>
      <c r="J18" t="s">
        <v>6</v>
      </c>
      <c r="K18" t="s">
        <v>6</v>
      </c>
      <c r="L18" t="s">
        <v>6</v>
      </c>
      <c r="M18">
        <v>14.3</v>
      </c>
      <c r="N18" t="s">
        <v>6</v>
      </c>
      <c r="O18" t="s">
        <v>6</v>
      </c>
    </row>
    <row r="19" spans="1:15" hidden="1" outlineLevel="2" x14ac:dyDescent="0.3">
      <c r="A19" s="1">
        <f t="shared" si="2"/>
        <v>1962</v>
      </c>
      <c r="B19" s="1">
        <f t="shared" si="3"/>
        <v>5</v>
      </c>
      <c r="C19" t="s">
        <v>6</v>
      </c>
      <c r="D19" t="s">
        <v>6</v>
      </c>
      <c r="E19" t="s">
        <v>6</v>
      </c>
      <c r="F19" t="s">
        <v>6</v>
      </c>
      <c r="G19" t="s">
        <v>6</v>
      </c>
      <c r="H19" t="s">
        <v>6</v>
      </c>
      <c r="I19" t="s">
        <v>6</v>
      </c>
      <c r="J19" t="s">
        <v>6</v>
      </c>
      <c r="K19" t="s">
        <v>6</v>
      </c>
      <c r="L19" t="s">
        <v>6</v>
      </c>
      <c r="M19">
        <v>14.4</v>
      </c>
      <c r="N19" t="s">
        <v>6</v>
      </c>
      <c r="O19" t="s">
        <v>6</v>
      </c>
    </row>
    <row r="20" spans="1:15" hidden="1" outlineLevel="2" x14ac:dyDescent="0.3">
      <c r="A20" s="1">
        <f t="shared" si="2"/>
        <v>1962</v>
      </c>
      <c r="B20" s="1">
        <f t="shared" si="3"/>
        <v>6</v>
      </c>
      <c r="C20" t="s">
        <v>6</v>
      </c>
      <c r="D20" t="s">
        <v>6</v>
      </c>
      <c r="E20" t="s">
        <v>6</v>
      </c>
      <c r="F20" t="s">
        <v>6</v>
      </c>
      <c r="G20" t="s">
        <v>6</v>
      </c>
      <c r="H20" t="s">
        <v>6</v>
      </c>
      <c r="I20" t="s">
        <v>6</v>
      </c>
      <c r="J20" t="s">
        <v>6</v>
      </c>
      <c r="K20" t="s">
        <v>6</v>
      </c>
      <c r="L20" t="s">
        <v>6</v>
      </c>
      <c r="M20">
        <v>14.5</v>
      </c>
      <c r="N20" t="s">
        <v>6</v>
      </c>
      <c r="O20" t="s">
        <v>6</v>
      </c>
    </row>
    <row r="21" spans="1:15" hidden="1" outlineLevel="2" x14ac:dyDescent="0.3">
      <c r="A21" s="1">
        <f t="shared" si="2"/>
        <v>1962</v>
      </c>
      <c r="B21" s="1">
        <f t="shared" si="3"/>
        <v>7</v>
      </c>
      <c r="C21" t="s">
        <v>6</v>
      </c>
      <c r="D21" t="s">
        <v>6</v>
      </c>
      <c r="E21" t="s">
        <v>6</v>
      </c>
      <c r="F21" t="s">
        <v>6</v>
      </c>
      <c r="G21" t="s">
        <v>6</v>
      </c>
      <c r="H21" t="s">
        <v>6</v>
      </c>
      <c r="I21" t="s">
        <v>6</v>
      </c>
      <c r="J21" t="s">
        <v>6</v>
      </c>
      <c r="K21" t="s">
        <v>6</v>
      </c>
      <c r="L21" t="s">
        <v>6</v>
      </c>
      <c r="M21">
        <v>14.6</v>
      </c>
      <c r="N21" t="s">
        <v>6</v>
      </c>
      <c r="O21" t="s">
        <v>6</v>
      </c>
    </row>
    <row r="22" spans="1:15" hidden="1" outlineLevel="2" x14ac:dyDescent="0.3">
      <c r="A22" s="1">
        <f t="shared" si="2"/>
        <v>1962</v>
      </c>
      <c r="B22" s="1">
        <f t="shared" si="3"/>
        <v>8</v>
      </c>
      <c r="C22" t="s">
        <v>6</v>
      </c>
      <c r="D22" t="s">
        <v>6</v>
      </c>
      <c r="E22" t="s">
        <v>6</v>
      </c>
      <c r="F22" t="s">
        <v>6</v>
      </c>
      <c r="G22" t="s">
        <v>6</v>
      </c>
      <c r="H22" t="s">
        <v>6</v>
      </c>
      <c r="I22" t="s">
        <v>6</v>
      </c>
      <c r="J22" t="s">
        <v>6</v>
      </c>
      <c r="K22" t="s">
        <v>6</v>
      </c>
      <c r="L22" t="s">
        <v>6</v>
      </c>
      <c r="M22">
        <v>14.4</v>
      </c>
      <c r="N22" t="s">
        <v>6</v>
      </c>
      <c r="O22" t="s">
        <v>6</v>
      </c>
    </row>
    <row r="23" spans="1:15" hidden="1" outlineLevel="2" x14ac:dyDescent="0.3">
      <c r="A23" s="1">
        <f t="shared" si="2"/>
        <v>1962</v>
      </c>
      <c r="B23" s="1">
        <f t="shared" si="3"/>
        <v>9</v>
      </c>
      <c r="C23" t="s">
        <v>6</v>
      </c>
      <c r="D23" t="s">
        <v>6</v>
      </c>
      <c r="E23" t="s">
        <v>6</v>
      </c>
      <c r="F23" t="s">
        <v>6</v>
      </c>
      <c r="G23" t="s">
        <v>6</v>
      </c>
      <c r="H23" t="s">
        <v>6</v>
      </c>
      <c r="I23" t="s">
        <v>6</v>
      </c>
      <c r="J23" t="s">
        <v>6</v>
      </c>
      <c r="K23" t="s">
        <v>6</v>
      </c>
      <c r="L23" t="s">
        <v>6</v>
      </c>
      <c r="M23">
        <v>14.4</v>
      </c>
      <c r="N23" t="s">
        <v>6</v>
      </c>
      <c r="O23" t="s">
        <v>6</v>
      </c>
    </row>
    <row r="24" spans="1:15" hidden="1" outlineLevel="2" x14ac:dyDescent="0.3">
      <c r="A24" s="1">
        <f t="shared" si="2"/>
        <v>1962</v>
      </c>
      <c r="B24" s="1">
        <f t="shared" si="3"/>
        <v>10</v>
      </c>
      <c r="C24" t="s">
        <v>6</v>
      </c>
      <c r="D24" t="s">
        <v>6</v>
      </c>
      <c r="E24" t="s">
        <v>6</v>
      </c>
      <c r="F24" t="s">
        <v>6</v>
      </c>
      <c r="G24" t="s">
        <v>6</v>
      </c>
      <c r="H24" t="s">
        <v>6</v>
      </c>
      <c r="I24" t="s">
        <v>6</v>
      </c>
      <c r="J24" t="s">
        <v>6</v>
      </c>
      <c r="K24" t="s">
        <v>6</v>
      </c>
      <c r="L24" t="s">
        <v>6</v>
      </c>
      <c r="M24">
        <v>14.4</v>
      </c>
      <c r="N24" t="s">
        <v>6</v>
      </c>
      <c r="O24" t="s">
        <v>6</v>
      </c>
    </row>
    <row r="25" spans="1:15" hidden="1" outlineLevel="2" x14ac:dyDescent="0.3">
      <c r="A25" s="1">
        <f t="shared" si="2"/>
        <v>1962</v>
      </c>
      <c r="B25" s="1">
        <f t="shared" si="3"/>
        <v>11</v>
      </c>
      <c r="C25" t="s">
        <v>6</v>
      </c>
      <c r="D25" t="s">
        <v>6</v>
      </c>
      <c r="E25" t="s">
        <v>6</v>
      </c>
      <c r="F25" t="s">
        <v>6</v>
      </c>
      <c r="G25" t="s">
        <v>6</v>
      </c>
      <c r="H25" t="s">
        <v>6</v>
      </c>
      <c r="I25" t="s">
        <v>6</v>
      </c>
      <c r="J25" t="s">
        <v>6</v>
      </c>
      <c r="K25" t="s">
        <v>6</v>
      </c>
      <c r="L25" t="s">
        <v>6</v>
      </c>
      <c r="M25">
        <v>14.2</v>
      </c>
      <c r="N25" t="s">
        <v>6</v>
      </c>
      <c r="O25" t="s">
        <v>6</v>
      </c>
    </row>
    <row r="26" spans="1:15" hidden="1" outlineLevel="2" x14ac:dyDescent="0.3">
      <c r="A26" s="1">
        <f t="shared" si="2"/>
        <v>1962</v>
      </c>
      <c r="B26" s="1">
        <f t="shared" si="3"/>
        <v>12</v>
      </c>
      <c r="C26" t="s">
        <v>6</v>
      </c>
      <c r="D26" t="s">
        <v>6</v>
      </c>
      <c r="E26" t="s">
        <v>6</v>
      </c>
      <c r="F26" t="s">
        <v>6</v>
      </c>
      <c r="G26" t="s">
        <v>6</v>
      </c>
      <c r="H26" t="s">
        <v>6</v>
      </c>
      <c r="I26" t="s">
        <v>6</v>
      </c>
      <c r="J26" t="s">
        <v>6</v>
      </c>
      <c r="K26" t="s">
        <v>6</v>
      </c>
      <c r="L26" t="s">
        <v>6</v>
      </c>
      <c r="M26">
        <v>14.2</v>
      </c>
      <c r="N26" t="s">
        <v>6</v>
      </c>
      <c r="O26" t="s">
        <v>6</v>
      </c>
    </row>
    <row r="27" spans="1:15" outlineLevel="1" collapsed="1" x14ac:dyDescent="0.3">
      <c r="A27" s="6" t="s">
        <v>374</v>
      </c>
      <c r="C27" t="e">
        <f t="shared" ref="C27:O27" si="4">SUBTOTAL(1,C15:C26)</f>
        <v>#DIV/0!</v>
      </c>
      <c r="D27" t="e">
        <f t="shared" si="4"/>
        <v>#DIV/0!</v>
      </c>
      <c r="E27" t="e">
        <f t="shared" si="4"/>
        <v>#DIV/0!</v>
      </c>
      <c r="F27" t="e">
        <f t="shared" si="4"/>
        <v>#DIV/0!</v>
      </c>
      <c r="G27" t="e">
        <f t="shared" si="4"/>
        <v>#DIV/0!</v>
      </c>
      <c r="H27" t="e">
        <f t="shared" si="4"/>
        <v>#DIV/0!</v>
      </c>
      <c r="I27" t="e">
        <f t="shared" si="4"/>
        <v>#DIV/0!</v>
      </c>
      <c r="J27" t="e">
        <f t="shared" si="4"/>
        <v>#DIV/0!</v>
      </c>
      <c r="K27" t="e">
        <f t="shared" si="4"/>
        <v>#DIV/0!</v>
      </c>
      <c r="L27" t="e">
        <f t="shared" si="4"/>
        <v>#DIV/0!</v>
      </c>
      <c r="M27">
        <f t="shared" si="4"/>
        <v>14.249999999999998</v>
      </c>
      <c r="N27" t="e">
        <f t="shared" si="4"/>
        <v>#DIV/0!</v>
      </c>
      <c r="O27" t="e">
        <f t="shared" si="4"/>
        <v>#DIV/0!</v>
      </c>
    </row>
    <row r="28" spans="1:15" hidden="1" outlineLevel="2" x14ac:dyDescent="0.3">
      <c r="A28" s="1">
        <f t="shared" ref="A28:A39" si="5">A15+1</f>
        <v>1963</v>
      </c>
      <c r="B28" s="1">
        <f t="shared" ref="B28:B39" si="6">B15</f>
        <v>1</v>
      </c>
      <c r="C28" t="s">
        <v>6</v>
      </c>
      <c r="D28" t="s">
        <v>6</v>
      </c>
      <c r="E28" t="s">
        <v>6</v>
      </c>
      <c r="F28" t="s">
        <v>6</v>
      </c>
      <c r="G28" t="s">
        <v>6</v>
      </c>
      <c r="H28" t="s">
        <v>6</v>
      </c>
      <c r="I28" t="s">
        <v>6</v>
      </c>
      <c r="J28" t="s">
        <v>6</v>
      </c>
      <c r="K28" t="s">
        <v>6</v>
      </c>
      <c r="L28" t="s">
        <v>6</v>
      </c>
      <c r="M28">
        <v>14.3</v>
      </c>
      <c r="N28" t="s">
        <v>6</v>
      </c>
      <c r="O28" t="s">
        <v>6</v>
      </c>
    </row>
    <row r="29" spans="1:15" hidden="1" outlineLevel="2" x14ac:dyDescent="0.3">
      <c r="A29" s="1">
        <f t="shared" si="5"/>
        <v>1963</v>
      </c>
      <c r="B29" s="1">
        <f t="shared" si="6"/>
        <v>2</v>
      </c>
      <c r="C29" t="s">
        <v>6</v>
      </c>
      <c r="D29" t="s">
        <v>6</v>
      </c>
      <c r="E29" t="s">
        <v>6</v>
      </c>
      <c r="F29" t="s">
        <v>6</v>
      </c>
      <c r="G29" t="s">
        <v>6</v>
      </c>
      <c r="H29" t="s">
        <v>6</v>
      </c>
      <c r="I29" t="s">
        <v>6</v>
      </c>
      <c r="J29" t="s">
        <v>6</v>
      </c>
      <c r="K29" t="s">
        <v>6</v>
      </c>
      <c r="L29" t="s">
        <v>6</v>
      </c>
      <c r="M29">
        <v>14.6</v>
      </c>
      <c r="N29" t="s">
        <v>6</v>
      </c>
      <c r="O29" t="s">
        <v>6</v>
      </c>
    </row>
    <row r="30" spans="1:15" hidden="1" outlineLevel="2" x14ac:dyDescent="0.3">
      <c r="A30" s="1">
        <f t="shared" si="5"/>
        <v>1963</v>
      </c>
      <c r="B30" s="1">
        <f t="shared" si="6"/>
        <v>3</v>
      </c>
      <c r="C30" t="s">
        <v>6</v>
      </c>
      <c r="D30" t="s">
        <v>6</v>
      </c>
      <c r="E30" t="s">
        <v>6</v>
      </c>
      <c r="F30" t="s">
        <v>6</v>
      </c>
      <c r="G30" t="s">
        <v>6</v>
      </c>
      <c r="H30" t="s">
        <v>6</v>
      </c>
      <c r="I30" t="s">
        <v>6</v>
      </c>
      <c r="J30" t="s">
        <v>6</v>
      </c>
      <c r="K30" t="s">
        <v>6</v>
      </c>
      <c r="L30" t="s">
        <v>6</v>
      </c>
      <c r="M30">
        <v>14.6</v>
      </c>
      <c r="N30" t="s">
        <v>6</v>
      </c>
      <c r="O30" t="s">
        <v>6</v>
      </c>
    </row>
    <row r="31" spans="1:15" hidden="1" outlineLevel="2" x14ac:dyDescent="0.3">
      <c r="A31" s="1">
        <f t="shared" si="5"/>
        <v>1963</v>
      </c>
      <c r="B31" s="1">
        <f t="shared" si="6"/>
        <v>4</v>
      </c>
      <c r="C31" t="s">
        <v>6</v>
      </c>
      <c r="D31" t="s">
        <v>6</v>
      </c>
      <c r="E31" t="s">
        <v>6</v>
      </c>
      <c r="F31" t="s">
        <v>6</v>
      </c>
      <c r="G31" t="s">
        <v>6</v>
      </c>
      <c r="H31" t="s">
        <v>6</v>
      </c>
      <c r="I31" t="s">
        <v>6</v>
      </c>
      <c r="J31" t="s">
        <v>6</v>
      </c>
      <c r="K31" t="s">
        <v>6</v>
      </c>
      <c r="L31" t="s">
        <v>6</v>
      </c>
      <c r="M31">
        <v>14.6</v>
      </c>
      <c r="N31" t="s">
        <v>6</v>
      </c>
      <c r="O31" t="s">
        <v>6</v>
      </c>
    </row>
    <row r="32" spans="1:15" hidden="1" outlineLevel="2" x14ac:dyDescent="0.3">
      <c r="A32" s="1">
        <f t="shared" si="5"/>
        <v>1963</v>
      </c>
      <c r="B32" s="1">
        <f t="shared" si="6"/>
        <v>5</v>
      </c>
      <c r="C32" t="s">
        <v>6</v>
      </c>
      <c r="D32" t="s">
        <v>6</v>
      </c>
      <c r="E32" t="s">
        <v>6</v>
      </c>
      <c r="F32" t="s">
        <v>6</v>
      </c>
      <c r="G32" t="s">
        <v>6</v>
      </c>
      <c r="H32" t="s">
        <v>6</v>
      </c>
      <c r="I32" t="s">
        <v>6</v>
      </c>
      <c r="J32" t="s">
        <v>6</v>
      </c>
      <c r="K32" t="s">
        <v>6</v>
      </c>
      <c r="L32" t="s">
        <v>6</v>
      </c>
      <c r="M32">
        <v>14.7</v>
      </c>
      <c r="N32" t="s">
        <v>6</v>
      </c>
      <c r="O32" t="s">
        <v>6</v>
      </c>
    </row>
    <row r="33" spans="1:15" hidden="1" outlineLevel="2" x14ac:dyDescent="0.3">
      <c r="A33" s="1">
        <f t="shared" si="5"/>
        <v>1963</v>
      </c>
      <c r="B33" s="1">
        <f t="shared" si="6"/>
        <v>6</v>
      </c>
      <c r="C33" t="s">
        <v>6</v>
      </c>
      <c r="D33" t="s">
        <v>6</v>
      </c>
      <c r="E33" t="s">
        <v>6</v>
      </c>
      <c r="F33" t="s">
        <v>6</v>
      </c>
      <c r="G33" t="s">
        <v>6</v>
      </c>
      <c r="H33" t="s">
        <v>6</v>
      </c>
      <c r="I33" t="s">
        <v>6</v>
      </c>
      <c r="J33" t="s">
        <v>6</v>
      </c>
      <c r="K33" t="s">
        <v>6</v>
      </c>
      <c r="L33" t="s">
        <v>6</v>
      </c>
      <c r="M33">
        <v>14.8</v>
      </c>
      <c r="N33" t="s">
        <v>6</v>
      </c>
      <c r="O33" t="s">
        <v>6</v>
      </c>
    </row>
    <row r="34" spans="1:15" hidden="1" outlineLevel="2" x14ac:dyDescent="0.3">
      <c r="A34" s="1">
        <f t="shared" si="5"/>
        <v>1963</v>
      </c>
      <c r="B34" s="1">
        <f t="shared" si="6"/>
        <v>7</v>
      </c>
      <c r="C34" t="s">
        <v>6</v>
      </c>
      <c r="D34" t="s">
        <v>6</v>
      </c>
      <c r="E34" t="s">
        <v>6</v>
      </c>
      <c r="F34" t="s">
        <v>6</v>
      </c>
      <c r="G34" t="s">
        <v>6</v>
      </c>
      <c r="H34" t="s">
        <v>6</v>
      </c>
      <c r="I34" t="s">
        <v>6</v>
      </c>
      <c r="J34" t="s">
        <v>6</v>
      </c>
      <c r="K34" t="s">
        <v>6</v>
      </c>
      <c r="L34" t="s">
        <v>6</v>
      </c>
      <c r="M34">
        <v>15.1</v>
      </c>
      <c r="N34" t="s">
        <v>6</v>
      </c>
      <c r="O34" t="s">
        <v>6</v>
      </c>
    </row>
    <row r="35" spans="1:15" hidden="1" outlineLevel="2" x14ac:dyDescent="0.3">
      <c r="A35" s="1">
        <f t="shared" si="5"/>
        <v>1963</v>
      </c>
      <c r="B35" s="1">
        <f t="shared" si="6"/>
        <v>8</v>
      </c>
      <c r="C35" t="s">
        <v>6</v>
      </c>
      <c r="D35" t="s">
        <v>6</v>
      </c>
      <c r="E35" t="s">
        <v>6</v>
      </c>
      <c r="F35" t="s">
        <v>6</v>
      </c>
      <c r="G35" t="s">
        <v>6</v>
      </c>
      <c r="H35" t="s">
        <v>6</v>
      </c>
      <c r="I35" t="s">
        <v>6</v>
      </c>
      <c r="J35" t="s">
        <v>6</v>
      </c>
      <c r="K35" t="s">
        <v>6</v>
      </c>
      <c r="L35" t="s">
        <v>6</v>
      </c>
      <c r="M35">
        <v>15</v>
      </c>
      <c r="N35" t="s">
        <v>6</v>
      </c>
      <c r="O35" t="s">
        <v>6</v>
      </c>
    </row>
    <row r="36" spans="1:15" hidden="1" outlineLevel="2" x14ac:dyDescent="0.3">
      <c r="A36" s="1">
        <f t="shared" si="5"/>
        <v>1963</v>
      </c>
      <c r="B36" s="1">
        <f t="shared" si="6"/>
        <v>9</v>
      </c>
      <c r="C36" t="s">
        <v>6</v>
      </c>
      <c r="D36" t="s">
        <v>6</v>
      </c>
      <c r="E36" t="s">
        <v>6</v>
      </c>
      <c r="F36" t="s">
        <v>6</v>
      </c>
      <c r="G36" t="s">
        <v>6</v>
      </c>
      <c r="H36" t="s">
        <v>6</v>
      </c>
      <c r="I36" t="s">
        <v>6</v>
      </c>
      <c r="J36" t="s">
        <v>6</v>
      </c>
      <c r="K36" t="s">
        <v>6</v>
      </c>
      <c r="L36" t="s">
        <v>6</v>
      </c>
      <c r="M36">
        <v>15</v>
      </c>
      <c r="N36" t="s">
        <v>6</v>
      </c>
      <c r="O36" t="s">
        <v>6</v>
      </c>
    </row>
    <row r="37" spans="1:15" hidden="1" outlineLevel="2" x14ac:dyDescent="0.3">
      <c r="A37" s="1">
        <f t="shared" si="5"/>
        <v>1963</v>
      </c>
      <c r="B37" s="1">
        <f t="shared" si="6"/>
        <v>10</v>
      </c>
      <c r="C37" t="s">
        <v>6</v>
      </c>
      <c r="D37" t="s">
        <v>6</v>
      </c>
      <c r="E37" t="s">
        <v>6</v>
      </c>
      <c r="F37" t="s">
        <v>6</v>
      </c>
      <c r="G37" t="s">
        <v>6</v>
      </c>
      <c r="H37" t="s">
        <v>6</v>
      </c>
      <c r="I37" t="s">
        <v>6</v>
      </c>
      <c r="J37" t="s">
        <v>6</v>
      </c>
      <c r="K37" t="s">
        <v>6</v>
      </c>
      <c r="L37" t="s">
        <v>6</v>
      </c>
      <c r="M37">
        <v>14.8</v>
      </c>
      <c r="N37" t="s">
        <v>6</v>
      </c>
      <c r="O37" t="s">
        <v>6</v>
      </c>
    </row>
    <row r="38" spans="1:15" hidden="1" outlineLevel="2" x14ac:dyDescent="0.3">
      <c r="A38" s="1">
        <f t="shared" si="5"/>
        <v>1963</v>
      </c>
      <c r="B38" s="1">
        <f t="shared" si="6"/>
        <v>11</v>
      </c>
      <c r="C38" t="s">
        <v>6</v>
      </c>
      <c r="D38" t="s">
        <v>6</v>
      </c>
      <c r="E38" t="s">
        <v>6</v>
      </c>
      <c r="F38" t="s">
        <v>6</v>
      </c>
      <c r="G38" t="s">
        <v>6</v>
      </c>
      <c r="H38" t="s">
        <v>6</v>
      </c>
      <c r="I38" t="s">
        <v>6</v>
      </c>
      <c r="J38" t="s">
        <v>6</v>
      </c>
      <c r="K38" t="s">
        <v>6</v>
      </c>
      <c r="L38" t="s">
        <v>6</v>
      </c>
      <c r="M38">
        <v>15</v>
      </c>
      <c r="N38" t="s">
        <v>6</v>
      </c>
      <c r="O38" t="s">
        <v>6</v>
      </c>
    </row>
    <row r="39" spans="1:15" hidden="1" outlineLevel="2" x14ac:dyDescent="0.3">
      <c r="A39" s="1">
        <f t="shared" si="5"/>
        <v>1963</v>
      </c>
      <c r="B39" s="1">
        <f t="shared" si="6"/>
        <v>12</v>
      </c>
      <c r="C39" t="s">
        <v>6</v>
      </c>
      <c r="D39" t="s">
        <v>6</v>
      </c>
      <c r="E39" t="s">
        <v>6</v>
      </c>
      <c r="F39" t="s">
        <v>6</v>
      </c>
      <c r="G39" t="s">
        <v>6</v>
      </c>
      <c r="H39" t="s">
        <v>6</v>
      </c>
      <c r="I39" t="s">
        <v>6</v>
      </c>
      <c r="J39" t="s">
        <v>6</v>
      </c>
      <c r="K39" t="s">
        <v>6</v>
      </c>
      <c r="L39" t="s">
        <v>6</v>
      </c>
      <c r="M39">
        <v>15.2</v>
      </c>
      <c r="N39" t="s">
        <v>6</v>
      </c>
      <c r="O39" t="s">
        <v>6</v>
      </c>
    </row>
    <row r="40" spans="1:15" outlineLevel="1" collapsed="1" x14ac:dyDescent="0.3">
      <c r="A40" s="6" t="s">
        <v>375</v>
      </c>
      <c r="C40" t="e">
        <f t="shared" ref="C40:O40" si="7">SUBTOTAL(1,C28:C39)</f>
        <v>#DIV/0!</v>
      </c>
      <c r="D40" t="e">
        <f t="shared" si="7"/>
        <v>#DIV/0!</v>
      </c>
      <c r="E40" t="e">
        <f t="shared" si="7"/>
        <v>#DIV/0!</v>
      </c>
      <c r="F40" t="e">
        <f t="shared" si="7"/>
        <v>#DIV/0!</v>
      </c>
      <c r="G40" t="e">
        <f t="shared" si="7"/>
        <v>#DIV/0!</v>
      </c>
      <c r="H40" t="e">
        <f t="shared" si="7"/>
        <v>#DIV/0!</v>
      </c>
      <c r="I40" t="e">
        <f t="shared" si="7"/>
        <v>#DIV/0!</v>
      </c>
      <c r="J40" t="e">
        <f t="shared" si="7"/>
        <v>#DIV/0!</v>
      </c>
      <c r="K40" t="e">
        <f t="shared" si="7"/>
        <v>#DIV/0!</v>
      </c>
      <c r="L40" t="e">
        <f t="shared" si="7"/>
        <v>#DIV/0!</v>
      </c>
      <c r="M40">
        <f t="shared" si="7"/>
        <v>14.808333333333332</v>
      </c>
      <c r="N40" t="e">
        <f t="shared" si="7"/>
        <v>#DIV/0!</v>
      </c>
      <c r="O40" t="e">
        <f t="shared" si="7"/>
        <v>#DIV/0!</v>
      </c>
    </row>
    <row r="41" spans="1:15" hidden="1" outlineLevel="2" x14ac:dyDescent="0.3">
      <c r="A41" s="1">
        <f t="shared" ref="A41:A52" si="8">A28+1</f>
        <v>1964</v>
      </c>
      <c r="B41" s="1">
        <f t="shared" ref="B41:B52" si="9">B28</f>
        <v>1</v>
      </c>
      <c r="C41" t="s">
        <v>6</v>
      </c>
      <c r="D41" t="s">
        <v>6</v>
      </c>
      <c r="E41" t="s">
        <v>6</v>
      </c>
      <c r="F41" t="s">
        <v>6</v>
      </c>
      <c r="G41" t="s">
        <v>6</v>
      </c>
      <c r="H41" t="s">
        <v>6</v>
      </c>
      <c r="I41" t="s">
        <v>6</v>
      </c>
      <c r="J41" t="s">
        <v>6</v>
      </c>
      <c r="K41" t="s">
        <v>6</v>
      </c>
      <c r="L41" t="s">
        <v>6</v>
      </c>
      <c r="M41">
        <v>15</v>
      </c>
      <c r="N41" t="s">
        <v>6</v>
      </c>
      <c r="O41" t="s">
        <v>6</v>
      </c>
    </row>
    <row r="42" spans="1:15" hidden="1" outlineLevel="2" x14ac:dyDescent="0.3">
      <c r="A42" s="1">
        <f t="shared" si="8"/>
        <v>1964</v>
      </c>
      <c r="B42" s="1">
        <f t="shared" si="9"/>
        <v>2</v>
      </c>
      <c r="C42" t="s">
        <v>6</v>
      </c>
      <c r="D42" t="s">
        <v>6</v>
      </c>
      <c r="E42" t="s">
        <v>6</v>
      </c>
      <c r="F42" t="s">
        <v>6</v>
      </c>
      <c r="G42" t="s">
        <v>6</v>
      </c>
      <c r="H42" t="s">
        <v>6</v>
      </c>
      <c r="I42" t="s">
        <v>6</v>
      </c>
      <c r="J42" t="s">
        <v>6</v>
      </c>
      <c r="K42" t="s">
        <v>6</v>
      </c>
      <c r="L42" t="s">
        <v>6</v>
      </c>
      <c r="M42">
        <v>15.2</v>
      </c>
      <c r="N42" t="s">
        <v>6</v>
      </c>
      <c r="O42" t="s">
        <v>6</v>
      </c>
    </row>
    <row r="43" spans="1:15" hidden="1" outlineLevel="2" x14ac:dyDescent="0.3">
      <c r="A43" s="1">
        <f t="shared" si="8"/>
        <v>1964</v>
      </c>
      <c r="B43" s="1">
        <f t="shared" si="9"/>
        <v>3</v>
      </c>
      <c r="C43" t="s">
        <v>6</v>
      </c>
      <c r="D43" t="s">
        <v>6</v>
      </c>
      <c r="E43" t="s">
        <v>6</v>
      </c>
      <c r="F43" t="s">
        <v>6</v>
      </c>
      <c r="G43" t="s">
        <v>6</v>
      </c>
      <c r="H43" t="s">
        <v>6</v>
      </c>
      <c r="I43" t="s">
        <v>6</v>
      </c>
      <c r="J43" t="s">
        <v>6</v>
      </c>
      <c r="K43" t="s">
        <v>6</v>
      </c>
      <c r="L43" t="s">
        <v>6</v>
      </c>
      <c r="M43">
        <v>15.2</v>
      </c>
      <c r="N43" t="s">
        <v>6</v>
      </c>
      <c r="O43" t="s">
        <v>6</v>
      </c>
    </row>
    <row r="44" spans="1:15" hidden="1" outlineLevel="2" x14ac:dyDescent="0.3">
      <c r="A44" s="1">
        <f t="shared" si="8"/>
        <v>1964</v>
      </c>
      <c r="B44" s="1">
        <f t="shared" si="9"/>
        <v>4</v>
      </c>
      <c r="C44" t="s">
        <v>6</v>
      </c>
      <c r="D44" t="s">
        <v>6</v>
      </c>
      <c r="E44" t="s">
        <v>6</v>
      </c>
      <c r="F44" t="s">
        <v>6</v>
      </c>
      <c r="G44" t="s">
        <v>6</v>
      </c>
      <c r="H44" t="s">
        <v>6</v>
      </c>
      <c r="I44" t="s">
        <v>6</v>
      </c>
      <c r="J44" t="s">
        <v>6</v>
      </c>
      <c r="K44" t="s">
        <v>6</v>
      </c>
      <c r="L44" t="s">
        <v>6</v>
      </c>
      <c r="M44">
        <v>15.3</v>
      </c>
      <c r="N44" t="s">
        <v>6</v>
      </c>
      <c r="O44" t="s">
        <v>6</v>
      </c>
    </row>
    <row r="45" spans="1:15" hidden="1" outlineLevel="2" x14ac:dyDescent="0.3">
      <c r="A45" s="1">
        <f t="shared" si="8"/>
        <v>1964</v>
      </c>
      <c r="B45" s="1">
        <f t="shared" si="9"/>
        <v>5</v>
      </c>
      <c r="C45" t="s">
        <v>6</v>
      </c>
      <c r="D45" t="s">
        <v>6</v>
      </c>
      <c r="E45" t="s">
        <v>6</v>
      </c>
      <c r="F45" t="s">
        <v>6</v>
      </c>
      <c r="G45" t="s">
        <v>6</v>
      </c>
      <c r="H45" t="s">
        <v>6</v>
      </c>
      <c r="I45" t="s">
        <v>6</v>
      </c>
      <c r="J45" t="s">
        <v>6</v>
      </c>
      <c r="K45" t="s">
        <v>6</v>
      </c>
      <c r="L45" t="s">
        <v>6</v>
      </c>
      <c r="M45">
        <v>15.2</v>
      </c>
      <c r="N45" t="s">
        <v>6</v>
      </c>
      <c r="O45" t="s">
        <v>6</v>
      </c>
    </row>
    <row r="46" spans="1:15" hidden="1" outlineLevel="2" x14ac:dyDescent="0.3">
      <c r="A46" s="1">
        <f t="shared" si="8"/>
        <v>1964</v>
      </c>
      <c r="B46" s="1">
        <f t="shared" si="9"/>
        <v>6</v>
      </c>
      <c r="C46" t="s">
        <v>6</v>
      </c>
      <c r="D46" t="s">
        <v>6</v>
      </c>
      <c r="E46" t="s">
        <v>6</v>
      </c>
      <c r="F46" t="s">
        <v>6</v>
      </c>
      <c r="G46" t="s">
        <v>6</v>
      </c>
      <c r="H46" t="s">
        <v>6</v>
      </c>
      <c r="I46" t="s">
        <v>6</v>
      </c>
      <c r="J46" t="s">
        <v>6</v>
      </c>
      <c r="K46" t="s">
        <v>6</v>
      </c>
      <c r="L46" t="s">
        <v>6</v>
      </c>
      <c r="M46">
        <v>14.8</v>
      </c>
      <c r="N46" t="s">
        <v>6</v>
      </c>
      <c r="O46" t="s">
        <v>6</v>
      </c>
    </row>
    <row r="47" spans="1:15" hidden="1" outlineLevel="2" x14ac:dyDescent="0.3">
      <c r="A47" s="1">
        <f t="shared" si="8"/>
        <v>1964</v>
      </c>
      <c r="B47" s="1">
        <f t="shared" si="9"/>
        <v>7</v>
      </c>
      <c r="C47" t="s">
        <v>6</v>
      </c>
      <c r="D47" t="s">
        <v>6</v>
      </c>
      <c r="E47" t="s">
        <v>6</v>
      </c>
      <c r="F47" t="s">
        <v>6</v>
      </c>
      <c r="G47" t="s">
        <v>6</v>
      </c>
      <c r="H47" t="s">
        <v>6</v>
      </c>
      <c r="I47" t="s">
        <v>6</v>
      </c>
      <c r="J47" t="s">
        <v>6</v>
      </c>
      <c r="K47" t="s">
        <v>6</v>
      </c>
      <c r="L47" t="s">
        <v>6</v>
      </c>
      <c r="M47">
        <v>14.7</v>
      </c>
      <c r="N47" t="s">
        <v>6</v>
      </c>
      <c r="O47" t="s">
        <v>6</v>
      </c>
    </row>
    <row r="48" spans="1:15" hidden="1" outlineLevel="2" x14ac:dyDescent="0.3">
      <c r="A48" s="1">
        <f t="shared" si="8"/>
        <v>1964</v>
      </c>
      <c r="B48" s="1">
        <f t="shared" si="9"/>
        <v>8</v>
      </c>
      <c r="C48" t="s">
        <v>6</v>
      </c>
      <c r="D48" t="s">
        <v>6</v>
      </c>
      <c r="E48" t="s">
        <v>6</v>
      </c>
      <c r="F48" t="s">
        <v>6</v>
      </c>
      <c r="G48" t="s">
        <v>6</v>
      </c>
      <c r="H48" t="s">
        <v>6</v>
      </c>
      <c r="I48" t="s">
        <v>6</v>
      </c>
      <c r="J48" t="s">
        <v>6</v>
      </c>
      <c r="K48" t="s">
        <v>6</v>
      </c>
      <c r="L48" t="s">
        <v>6</v>
      </c>
      <c r="M48">
        <v>14.6</v>
      </c>
      <c r="N48" t="s">
        <v>6</v>
      </c>
      <c r="O48" t="s">
        <v>6</v>
      </c>
    </row>
    <row r="49" spans="1:15" hidden="1" outlineLevel="2" x14ac:dyDescent="0.3">
      <c r="A49" s="1">
        <f t="shared" si="8"/>
        <v>1964</v>
      </c>
      <c r="B49" s="1">
        <f t="shared" si="9"/>
        <v>9</v>
      </c>
      <c r="C49" t="s">
        <v>6</v>
      </c>
      <c r="D49" t="s">
        <v>6</v>
      </c>
      <c r="E49" t="s">
        <v>6</v>
      </c>
      <c r="F49" t="s">
        <v>6</v>
      </c>
      <c r="G49" t="s">
        <v>6</v>
      </c>
      <c r="H49" t="s">
        <v>6</v>
      </c>
      <c r="I49" t="s">
        <v>6</v>
      </c>
      <c r="J49" t="s">
        <v>6</v>
      </c>
      <c r="K49" t="s">
        <v>6</v>
      </c>
      <c r="L49" t="s">
        <v>6</v>
      </c>
      <c r="M49">
        <v>14.5</v>
      </c>
      <c r="N49" t="s">
        <v>6</v>
      </c>
      <c r="O49" t="s">
        <v>6</v>
      </c>
    </row>
    <row r="50" spans="1:15" hidden="1" outlineLevel="2" x14ac:dyDescent="0.3">
      <c r="A50" s="1">
        <f t="shared" si="8"/>
        <v>1964</v>
      </c>
      <c r="B50" s="1">
        <f t="shared" si="9"/>
        <v>10</v>
      </c>
      <c r="C50" t="s">
        <v>6</v>
      </c>
      <c r="D50" t="s">
        <v>6</v>
      </c>
      <c r="E50" t="s">
        <v>6</v>
      </c>
      <c r="F50" t="s">
        <v>6</v>
      </c>
      <c r="G50" t="s">
        <v>6</v>
      </c>
      <c r="H50" t="s">
        <v>6</v>
      </c>
      <c r="I50" t="s">
        <v>6</v>
      </c>
      <c r="J50" t="s">
        <v>6</v>
      </c>
      <c r="K50" t="s">
        <v>6</v>
      </c>
      <c r="L50" t="s">
        <v>6</v>
      </c>
      <c r="M50">
        <v>14.4</v>
      </c>
      <c r="N50" t="s">
        <v>6</v>
      </c>
      <c r="O50" t="s">
        <v>6</v>
      </c>
    </row>
    <row r="51" spans="1:15" hidden="1" outlineLevel="2" x14ac:dyDescent="0.3">
      <c r="A51" s="1">
        <f t="shared" si="8"/>
        <v>1964</v>
      </c>
      <c r="B51" s="1">
        <f t="shared" si="9"/>
        <v>11</v>
      </c>
      <c r="C51" t="s">
        <v>6</v>
      </c>
      <c r="D51" t="s">
        <v>6</v>
      </c>
      <c r="E51" t="s">
        <v>6</v>
      </c>
      <c r="F51" t="s">
        <v>6</v>
      </c>
      <c r="G51" t="s">
        <v>6</v>
      </c>
      <c r="H51" t="s">
        <v>6</v>
      </c>
      <c r="I51" t="s">
        <v>6</v>
      </c>
      <c r="J51" t="s">
        <v>6</v>
      </c>
      <c r="K51" t="s">
        <v>6</v>
      </c>
      <c r="L51" t="s">
        <v>6</v>
      </c>
      <c r="M51">
        <v>14.4</v>
      </c>
      <c r="N51" t="s">
        <v>6</v>
      </c>
      <c r="O51" t="s">
        <v>6</v>
      </c>
    </row>
    <row r="52" spans="1:15" hidden="1" outlineLevel="2" x14ac:dyDescent="0.3">
      <c r="A52" s="1">
        <f t="shared" si="8"/>
        <v>1964</v>
      </c>
      <c r="B52" s="1">
        <f t="shared" si="9"/>
        <v>12</v>
      </c>
      <c r="C52" t="s">
        <v>6</v>
      </c>
      <c r="D52" t="s">
        <v>6</v>
      </c>
      <c r="E52" t="s">
        <v>6</v>
      </c>
      <c r="F52" t="s">
        <v>6</v>
      </c>
      <c r="G52" t="s">
        <v>6</v>
      </c>
      <c r="H52" t="s">
        <v>6</v>
      </c>
      <c r="I52" t="s">
        <v>6</v>
      </c>
      <c r="J52" t="s">
        <v>6</v>
      </c>
      <c r="K52" t="s">
        <v>6</v>
      </c>
      <c r="L52" t="s">
        <v>6</v>
      </c>
      <c r="M52">
        <v>14.4</v>
      </c>
      <c r="N52" t="s">
        <v>6</v>
      </c>
      <c r="O52" t="s">
        <v>6</v>
      </c>
    </row>
    <row r="53" spans="1:15" outlineLevel="1" collapsed="1" x14ac:dyDescent="0.3">
      <c r="A53" s="6" t="s">
        <v>376</v>
      </c>
      <c r="C53" t="e">
        <f t="shared" ref="C53:O53" si="10">SUBTOTAL(1,C41:C52)</f>
        <v>#DIV/0!</v>
      </c>
      <c r="D53" t="e">
        <f t="shared" si="10"/>
        <v>#DIV/0!</v>
      </c>
      <c r="E53" t="e">
        <f t="shared" si="10"/>
        <v>#DIV/0!</v>
      </c>
      <c r="F53" t="e">
        <f t="shared" si="10"/>
        <v>#DIV/0!</v>
      </c>
      <c r="G53" t="e">
        <f t="shared" si="10"/>
        <v>#DIV/0!</v>
      </c>
      <c r="H53" t="e">
        <f t="shared" si="10"/>
        <v>#DIV/0!</v>
      </c>
      <c r="I53" t="e">
        <f t="shared" si="10"/>
        <v>#DIV/0!</v>
      </c>
      <c r="J53" t="e">
        <f t="shared" si="10"/>
        <v>#DIV/0!</v>
      </c>
      <c r="K53" t="e">
        <f t="shared" si="10"/>
        <v>#DIV/0!</v>
      </c>
      <c r="L53" t="e">
        <f t="shared" si="10"/>
        <v>#DIV/0!</v>
      </c>
      <c r="M53">
        <f t="shared" si="10"/>
        <v>14.808333333333335</v>
      </c>
      <c r="N53" t="e">
        <f t="shared" si="10"/>
        <v>#DIV/0!</v>
      </c>
      <c r="O53" t="e">
        <f t="shared" si="10"/>
        <v>#DIV/0!</v>
      </c>
    </row>
    <row r="54" spans="1:15" hidden="1" outlineLevel="2" x14ac:dyDescent="0.3">
      <c r="A54" s="1">
        <f t="shared" ref="A54:A65" si="11">A41+1</f>
        <v>1965</v>
      </c>
      <c r="B54" s="1">
        <f t="shared" ref="B54:B65" si="12">B41</f>
        <v>1</v>
      </c>
      <c r="C54" t="s">
        <v>6</v>
      </c>
      <c r="D54" t="s">
        <v>6</v>
      </c>
      <c r="E54" t="s">
        <v>6</v>
      </c>
      <c r="F54" t="s">
        <v>6</v>
      </c>
      <c r="G54" t="s">
        <v>6</v>
      </c>
      <c r="H54" t="s">
        <v>6</v>
      </c>
      <c r="I54" t="s">
        <v>6</v>
      </c>
      <c r="J54" t="s">
        <v>6</v>
      </c>
      <c r="K54" t="s">
        <v>6</v>
      </c>
      <c r="L54" t="s">
        <v>6</v>
      </c>
      <c r="M54">
        <v>14.8</v>
      </c>
      <c r="N54" t="s">
        <v>6</v>
      </c>
      <c r="O54" t="s">
        <v>6</v>
      </c>
    </row>
    <row r="55" spans="1:15" hidden="1" outlineLevel="2" x14ac:dyDescent="0.3">
      <c r="A55" s="1">
        <f t="shared" si="11"/>
        <v>1965</v>
      </c>
      <c r="B55" s="1">
        <f t="shared" si="12"/>
        <v>2</v>
      </c>
      <c r="C55" t="s">
        <v>6</v>
      </c>
      <c r="D55" t="s">
        <v>6</v>
      </c>
      <c r="E55" t="s">
        <v>6</v>
      </c>
      <c r="F55" t="s">
        <v>6</v>
      </c>
      <c r="G55" t="s">
        <v>6</v>
      </c>
      <c r="H55" t="s">
        <v>6</v>
      </c>
      <c r="I55" t="s">
        <v>6</v>
      </c>
      <c r="J55" t="s">
        <v>6</v>
      </c>
      <c r="K55" t="s">
        <v>6</v>
      </c>
      <c r="L55" t="s">
        <v>6</v>
      </c>
      <c r="M55">
        <v>15</v>
      </c>
      <c r="N55" t="s">
        <v>6</v>
      </c>
      <c r="O55" t="s">
        <v>6</v>
      </c>
    </row>
    <row r="56" spans="1:15" hidden="1" outlineLevel="2" x14ac:dyDescent="0.3">
      <c r="A56" s="1">
        <f t="shared" si="11"/>
        <v>1965</v>
      </c>
      <c r="B56" s="1">
        <f t="shared" si="12"/>
        <v>3</v>
      </c>
      <c r="C56" t="s">
        <v>6</v>
      </c>
      <c r="D56" t="s">
        <v>6</v>
      </c>
      <c r="E56" t="s">
        <v>6</v>
      </c>
      <c r="F56" t="s">
        <v>6</v>
      </c>
      <c r="G56" t="s">
        <v>6</v>
      </c>
      <c r="H56" t="s">
        <v>6</v>
      </c>
      <c r="I56" t="s">
        <v>6</v>
      </c>
      <c r="J56" t="s">
        <v>6</v>
      </c>
      <c r="K56" t="s">
        <v>6</v>
      </c>
      <c r="L56" t="s">
        <v>6</v>
      </c>
      <c r="M56">
        <v>14.8</v>
      </c>
      <c r="N56" t="s">
        <v>6</v>
      </c>
      <c r="O56" t="s">
        <v>6</v>
      </c>
    </row>
    <row r="57" spans="1:15" hidden="1" outlineLevel="2" x14ac:dyDescent="0.3">
      <c r="A57" s="1">
        <f t="shared" si="11"/>
        <v>1965</v>
      </c>
      <c r="B57" s="1">
        <f t="shared" si="12"/>
        <v>4</v>
      </c>
      <c r="C57" t="s">
        <v>6</v>
      </c>
      <c r="D57" t="s">
        <v>6</v>
      </c>
      <c r="E57" t="s">
        <v>6</v>
      </c>
      <c r="F57" t="s">
        <v>6</v>
      </c>
      <c r="G57" t="s">
        <v>6</v>
      </c>
      <c r="H57" t="s">
        <v>6</v>
      </c>
      <c r="I57" t="s">
        <v>6</v>
      </c>
      <c r="J57" t="s">
        <v>6</v>
      </c>
      <c r="K57" t="s">
        <v>6</v>
      </c>
      <c r="L57" t="s">
        <v>6</v>
      </c>
      <c r="M57">
        <v>14.6</v>
      </c>
      <c r="N57" t="s">
        <v>6</v>
      </c>
      <c r="O57" t="s">
        <v>6</v>
      </c>
    </row>
    <row r="58" spans="1:15" hidden="1" outlineLevel="2" x14ac:dyDescent="0.3">
      <c r="A58" s="1">
        <f t="shared" si="11"/>
        <v>1965</v>
      </c>
      <c r="B58" s="1">
        <f t="shared" si="12"/>
        <v>5</v>
      </c>
      <c r="C58" t="s">
        <v>6</v>
      </c>
      <c r="D58" t="s">
        <v>6</v>
      </c>
      <c r="E58" t="s">
        <v>6</v>
      </c>
      <c r="F58" t="s">
        <v>6</v>
      </c>
      <c r="G58" t="s">
        <v>6</v>
      </c>
      <c r="H58" t="s">
        <v>6</v>
      </c>
      <c r="I58" t="s">
        <v>6</v>
      </c>
      <c r="J58" t="s">
        <v>6</v>
      </c>
      <c r="K58" t="s">
        <v>6</v>
      </c>
      <c r="L58" t="s">
        <v>6</v>
      </c>
      <c r="M58">
        <v>15</v>
      </c>
      <c r="N58" t="s">
        <v>6</v>
      </c>
      <c r="O58" t="s">
        <v>6</v>
      </c>
    </row>
    <row r="59" spans="1:15" hidden="1" outlineLevel="2" x14ac:dyDescent="0.3">
      <c r="A59" s="1">
        <f t="shared" si="11"/>
        <v>1965</v>
      </c>
      <c r="B59" s="1">
        <f t="shared" si="12"/>
        <v>6</v>
      </c>
      <c r="C59" t="s">
        <v>6</v>
      </c>
      <c r="D59" t="s">
        <v>6</v>
      </c>
      <c r="E59" t="s">
        <v>6</v>
      </c>
      <c r="F59" t="s">
        <v>6</v>
      </c>
      <c r="G59" t="s">
        <v>6</v>
      </c>
      <c r="H59" t="s">
        <v>6</v>
      </c>
      <c r="I59" t="s">
        <v>6</v>
      </c>
      <c r="J59" t="s">
        <v>6</v>
      </c>
      <c r="K59" t="s">
        <v>6</v>
      </c>
      <c r="L59" t="s">
        <v>6</v>
      </c>
      <c r="M59">
        <v>14.8</v>
      </c>
      <c r="N59" t="s">
        <v>6</v>
      </c>
      <c r="O59" t="s">
        <v>6</v>
      </c>
    </row>
    <row r="60" spans="1:15" hidden="1" outlineLevel="2" x14ac:dyDescent="0.3">
      <c r="A60" s="1">
        <f t="shared" si="11"/>
        <v>1965</v>
      </c>
      <c r="B60" s="1">
        <f t="shared" si="12"/>
        <v>7</v>
      </c>
      <c r="C60" t="s">
        <v>6</v>
      </c>
      <c r="D60" t="s">
        <v>6</v>
      </c>
      <c r="E60" t="s">
        <v>6</v>
      </c>
      <c r="F60" t="s">
        <v>6</v>
      </c>
      <c r="G60" t="s">
        <v>6</v>
      </c>
      <c r="H60" t="s">
        <v>6</v>
      </c>
      <c r="I60" t="s">
        <v>6</v>
      </c>
      <c r="J60" t="s">
        <v>6</v>
      </c>
      <c r="K60" t="s">
        <v>6</v>
      </c>
      <c r="L60" t="s">
        <v>6</v>
      </c>
      <c r="M60">
        <v>14.8</v>
      </c>
      <c r="N60" t="s">
        <v>6</v>
      </c>
      <c r="O60" t="s">
        <v>6</v>
      </c>
    </row>
    <row r="61" spans="1:15" hidden="1" outlineLevel="2" x14ac:dyDescent="0.3">
      <c r="A61" s="1">
        <f t="shared" si="11"/>
        <v>1965</v>
      </c>
      <c r="B61" s="1">
        <f t="shared" si="12"/>
        <v>8</v>
      </c>
      <c r="C61" t="s">
        <v>6</v>
      </c>
      <c r="D61" t="s">
        <v>6</v>
      </c>
      <c r="E61" t="s">
        <v>6</v>
      </c>
      <c r="F61" t="s">
        <v>6</v>
      </c>
      <c r="G61" t="s">
        <v>6</v>
      </c>
      <c r="H61" t="s">
        <v>6</v>
      </c>
      <c r="I61" t="s">
        <v>6</v>
      </c>
      <c r="J61" t="s">
        <v>6</v>
      </c>
      <c r="K61" t="s">
        <v>6</v>
      </c>
      <c r="L61" t="s">
        <v>6</v>
      </c>
      <c r="M61">
        <v>15.2</v>
      </c>
      <c r="N61" t="s">
        <v>6</v>
      </c>
      <c r="O61" t="s">
        <v>6</v>
      </c>
    </row>
    <row r="62" spans="1:15" hidden="1" outlineLevel="2" x14ac:dyDescent="0.3">
      <c r="A62" s="1">
        <f t="shared" si="11"/>
        <v>1965</v>
      </c>
      <c r="B62" s="1">
        <f t="shared" si="12"/>
        <v>9</v>
      </c>
      <c r="C62" t="s">
        <v>6</v>
      </c>
      <c r="D62" t="s">
        <v>6</v>
      </c>
      <c r="E62" t="s">
        <v>6</v>
      </c>
      <c r="F62" t="s">
        <v>6</v>
      </c>
      <c r="G62" t="s">
        <v>6</v>
      </c>
      <c r="H62" t="s">
        <v>6</v>
      </c>
      <c r="I62" t="s">
        <v>6</v>
      </c>
      <c r="J62" t="s">
        <v>6</v>
      </c>
      <c r="K62" t="s">
        <v>6</v>
      </c>
      <c r="L62" t="s">
        <v>6</v>
      </c>
      <c r="M62">
        <v>15.2</v>
      </c>
      <c r="N62" t="s">
        <v>6</v>
      </c>
      <c r="O62" t="s">
        <v>6</v>
      </c>
    </row>
    <row r="63" spans="1:15" hidden="1" outlineLevel="2" x14ac:dyDescent="0.3">
      <c r="A63" s="1">
        <f t="shared" si="11"/>
        <v>1965</v>
      </c>
      <c r="B63" s="1">
        <f t="shared" si="12"/>
        <v>10</v>
      </c>
      <c r="C63" t="s">
        <v>6</v>
      </c>
      <c r="D63" t="s">
        <v>6</v>
      </c>
      <c r="E63" t="s">
        <v>6</v>
      </c>
      <c r="F63" t="s">
        <v>6</v>
      </c>
      <c r="G63" t="s">
        <v>6</v>
      </c>
      <c r="H63" t="s">
        <v>6</v>
      </c>
      <c r="I63" t="s">
        <v>6</v>
      </c>
      <c r="J63" t="s">
        <v>6</v>
      </c>
      <c r="K63" t="s">
        <v>6</v>
      </c>
      <c r="L63" t="s">
        <v>6</v>
      </c>
      <c r="M63">
        <v>15.1</v>
      </c>
      <c r="N63" t="s">
        <v>6</v>
      </c>
      <c r="O63" t="s">
        <v>6</v>
      </c>
    </row>
    <row r="64" spans="1:15" hidden="1" outlineLevel="2" x14ac:dyDescent="0.3">
      <c r="A64" s="1">
        <f t="shared" si="11"/>
        <v>1965</v>
      </c>
      <c r="B64" s="1">
        <f t="shared" si="12"/>
        <v>11</v>
      </c>
      <c r="C64" t="s">
        <v>6</v>
      </c>
      <c r="D64" t="s">
        <v>6</v>
      </c>
      <c r="E64" t="s">
        <v>6</v>
      </c>
      <c r="F64" t="s">
        <v>6</v>
      </c>
      <c r="G64" t="s">
        <v>6</v>
      </c>
      <c r="H64" t="s">
        <v>6</v>
      </c>
      <c r="I64" t="s">
        <v>6</v>
      </c>
      <c r="J64" t="s">
        <v>6</v>
      </c>
      <c r="K64" t="s">
        <v>6</v>
      </c>
      <c r="L64" t="s">
        <v>6</v>
      </c>
      <c r="M64">
        <v>15.1</v>
      </c>
      <c r="N64" t="s">
        <v>6</v>
      </c>
      <c r="O64" t="s">
        <v>6</v>
      </c>
    </row>
    <row r="65" spans="1:15" hidden="1" outlineLevel="2" x14ac:dyDescent="0.3">
      <c r="A65" s="1">
        <f t="shared" si="11"/>
        <v>1965</v>
      </c>
      <c r="B65" s="1">
        <f t="shared" si="12"/>
        <v>12</v>
      </c>
      <c r="C65" t="s">
        <v>6</v>
      </c>
      <c r="D65" t="s">
        <v>6</v>
      </c>
      <c r="E65" t="s">
        <v>6</v>
      </c>
      <c r="F65" t="s">
        <v>6</v>
      </c>
      <c r="G65" t="s">
        <v>6</v>
      </c>
      <c r="H65" t="s">
        <v>6</v>
      </c>
      <c r="I65" t="s">
        <v>6</v>
      </c>
      <c r="J65" t="s">
        <v>6</v>
      </c>
      <c r="K65" t="s">
        <v>6</v>
      </c>
      <c r="L65" t="s">
        <v>6</v>
      </c>
      <c r="M65">
        <v>15.2</v>
      </c>
      <c r="N65" t="s">
        <v>6</v>
      </c>
      <c r="O65" t="s">
        <v>6</v>
      </c>
    </row>
    <row r="66" spans="1:15" outlineLevel="1" collapsed="1" x14ac:dyDescent="0.3">
      <c r="A66" s="6" t="s">
        <v>377</v>
      </c>
      <c r="C66" t="e">
        <f t="shared" ref="C66:O66" si="13">SUBTOTAL(1,C54:C65)</f>
        <v>#DIV/0!</v>
      </c>
      <c r="D66" t="e">
        <f t="shared" si="13"/>
        <v>#DIV/0!</v>
      </c>
      <c r="E66" t="e">
        <f t="shared" si="13"/>
        <v>#DIV/0!</v>
      </c>
      <c r="F66" t="e">
        <f t="shared" si="13"/>
        <v>#DIV/0!</v>
      </c>
      <c r="G66" t="e">
        <f t="shared" si="13"/>
        <v>#DIV/0!</v>
      </c>
      <c r="H66" t="e">
        <f t="shared" si="13"/>
        <v>#DIV/0!</v>
      </c>
      <c r="I66" t="e">
        <f t="shared" si="13"/>
        <v>#DIV/0!</v>
      </c>
      <c r="J66" t="e">
        <f t="shared" si="13"/>
        <v>#DIV/0!</v>
      </c>
      <c r="K66" t="e">
        <f t="shared" si="13"/>
        <v>#DIV/0!</v>
      </c>
      <c r="L66" t="e">
        <f t="shared" si="13"/>
        <v>#DIV/0!</v>
      </c>
      <c r="M66">
        <f t="shared" si="13"/>
        <v>14.966666666666663</v>
      </c>
      <c r="N66" t="e">
        <f t="shared" si="13"/>
        <v>#DIV/0!</v>
      </c>
      <c r="O66" t="e">
        <f t="shared" si="13"/>
        <v>#DIV/0!</v>
      </c>
    </row>
    <row r="67" spans="1:15" hidden="1" outlineLevel="2" x14ac:dyDescent="0.3">
      <c r="A67" s="1">
        <f t="shared" ref="A67:A78" si="14">A54+1</f>
        <v>1966</v>
      </c>
      <c r="B67" s="1">
        <f t="shared" ref="B67:B78" si="15">B54</f>
        <v>1</v>
      </c>
      <c r="C67" t="s">
        <v>6</v>
      </c>
      <c r="D67" t="s">
        <v>6</v>
      </c>
      <c r="E67" t="s">
        <v>6</v>
      </c>
      <c r="F67" t="s">
        <v>6</v>
      </c>
      <c r="G67" t="s">
        <v>6</v>
      </c>
      <c r="H67" t="s">
        <v>6</v>
      </c>
      <c r="I67" t="s">
        <v>6</v>
      </c>
      <c r="J67" t="s">
        <v>6</v>
      </c>
      <c r="K67" t="s">
        <v>6</v>
      </c>
      <c r="L67" t="s">
        <v>6</v>
      </c>
      <c r="M67">
        <v>15.2</v>
      </c>
      <c r="N67" t="s">
        <v>6</v>
      </c>
      <c r="O67" t="s">
        <v>6</v>
      </c>
    </row>
    <row r="68" spans="1:15" hidden="1" outlineLevel="2" x14ac:dyDescent="0.3">
      <c r="A68" s="1">
        <f t="shared" si="14"/>
        <v>1966</v>
      </c>
      <c r="B68" s="1">
        <f t="shared" si="15"/>
        <v>2</v>
      </c>
      <c r="C68" t="s">
        <v>6</v>
      </c>
      <c r="D68" t="s">
        <v>6</v>
      </c>
      <c r="E68" t="s">
        <v>6</v>
      </c>
      <c r="F68" t="s">
        <v>6</v>
      </c>
      <c r="G68" t="s">
        <v>6</v>
      </c>
      <c r="H68" t="s">
        <v>6</v>
      </c>
      <c r="I68" t="s">
        <v>6</v>
      </c>
      <c r="J68" t="s">
        <v>6</v>
      </c>
      <c r="K68" t="s">
        <v>6</v>
      </c>
      <c r="L68" t="s">
        <v>6</v>
      </c>
      <c r="M68">
        <v>15.4</v>
      </c>
      <c r="N68" t="s">
        <v>6</v>
      </c>
      <c r="O68" t="s">
        <v>6</v>
      </c>
    </row>
    <row r="69" spans="1:15" hidden="1" outlineLevel="2" x14ac:dyDescent="0.3">
      <c r="A69" s="1">
        <f t="shared" si="14"/>
        <v>1966</v>
      </c>
      <c r="B69" s="1">
        <f t="shared" si="15"/>
        <v>3</v>
      </c>
      <c r="C69" t="s">
        <v>6</v>
      </c>
      <c r="D69" t="s">
        <v>6</v>
      </c>
      <c r="E69" t="s">
        <v>6</v>
      </c>
      <c r="F69" t="s">
        <v>6</v>
      </c>
      <c r="G69" t="s">
        <v>6</v>
      </c>
      <c r="H69" t="s">
        <v>6</v>
      </c>
      <c r="I69" t="s">
        <v>6</v>
      </c>
      <c r="J69" t="s">
        <v>6</v>
      </c>
      <c r="K69" t="s">
        <v>6</v>
      </c>
      <c r="L69" t="s">
        <v>6</v>
      </c>
      <c r="M69">
        <v>15.9</v>
      </c>
      <c r="N69" t="s">
        <v>6</v>
      </c>
      <c r="O69" t="s">
        <v>6</v>
      </c>
    </row>
    <row r="70" spans="1:15" hidden="1" outlineLevel="2" x14ac:dyDescent="0.3">
      <c r="A70" s="1">
        <f t="shared" si="14"/>
        <v>1966</v>
      </c>
      <c r="B70" s="1">
        <f t="shared" si="15"/>
        <v>4</v>
      </c>
      <c r="C70" t="s">
        <v>6</v>
      </c>
      <c r="D70" t="s">
        <v>6</v>
      </c>
      <c r="E70" t="s">
        <v>6</v>
      </c>
      <c r="F70" t="s">
        <v>6</v>
      </c>
      <c r="G70" t="s">
        <v>6</v>
      </c>
      <c r="H70" t="s">
        <v>6</v>
      </c>
      <c r="I70" t="s">
        <v>6</v>
      </c>
      <c r="J70" t="s">
        <v>6</v>
      </c>
      <c r="K70" t="s">
        <v>6</v>
      </c>
      <c r="L70" t="s">
        <v>6</v>
      </c>
      <c r="M70">
        <v>16</v>
      </c>
      <c r="N70" t="s">
        <v>6</v>
      </c>
      <c r="O70" t="s">
        <v>6</v>
      </c>
    </row>
    <row r="71" spans="1:15" hidden="1" outlineLevel="2" x14ac:dyDescent="0.3">
      <c r="A71" s="1">
        <f t="shared" si="14"/>
        <v>1966</v>
      </c>
      <c r="B71" s="1">
        <f t="shared" si="15"/>
        <v>5</v>
      </c>
      <c r="C71" t="s">
        <v>6</v>
      </c>
      <c r="D71" t="s">
        <v>6</v>
      </c>
      <c r="E71" t="s">
        <v>6</v>
      </c>
      <c r="F71" t="s">
        <v>6</v>
      </c>
      <c r="G71" t="s">
        <v>6</v>
      </c>
      <c r="H71" t="s">
        <v>6</v>
      </c>
      <c r="I71" t="s">
        <v>6</v>
      </c>
      <c r="J71" t="s">
        <v>6</v>
      </c>
      <c r="K71" t="s">
        <v>6</v>
      </c>
      <c r="L71" t="s">
        <v>6</v>
      </c>
      <c r="M71">
        <v>16</v>
      </c>
      <c r="N71" t="s">
        <v>6</v>
      </c>
      <c r="O71" t="s">
        <v>6</v>
      </c>
    </row>
    <row r="72" spans="1:15" hidden="1" outlineLevel="2" x14ac:dyDescent="0.3">
      <c r="A72" s="1">
        <f t="shared" si="14"/>
        <v>1966</v>
      </c>
      <c r="B72" s="1">
        <f t="shared" si="15"/>
        <v>6</v>
      </c>
      <c r="C72" t="s">
        <v>6</v>
      </c>
      <c r="D72" t="s">
        <v>6</v>
      </c>
      <c r="E72" t="s">
        <v>6</v>
      </c>
      <c r="F72" t="s">
        <v>6</v>
      </c>
      <c r="G72" t="s">
        <v>6</v>
      </c>
      <c r="H72" t="s">
        <v>6</v>
      </c>
      <c r="I72" t="s">
        <v>6</v>
      </c>
      <c r="J72" t="s">
        <v>6</v>
      </c>
      <c r="K72" t="s">
        <v>6</v>
      </c>
      <c r="L72" t="s">
        <v>6</v>
      </c>
      <c r="M72">
        <v>16</v>
      </c>
      <c r="N72" t="s">
        <v>6</v>
      </c>
      <c r="O72" t="s">
        <v>6</v>
      </c>
    </row>
    <row r="73" spans="1:15" hidden="1" outlineLevel="2" x14ac:dyDescent="0.3">
      <c r="A73" s="1">
        <f t="shared" si="14"/>
        <v>1966</v>
      </c>
      <c r="B73" s="1">
        <f t="shared" si="15"/>
        <v>7</v>
      </c>
      <c r="C73" t="s">
        <v>6</v>
      </c>
      <c r="D73" t="s">
        <v>6</v>
      </c>
      <c r="E73" t="s">
        <v>6</v>
      </c>
      <c r="F73" t="s">
        <v>6</v>
      </c>
      <c r="G73" t="s">
        <v>6</v>
      </c>
      <c r="H73" t="s">
        <v>6</v>
      </c>
      <c r="I73" t="s">
        <v>6</v>
      </c>
      <c r="J73" t="s">
        <v>6</v>
      </c>
      <c r="K73" t="s">
        <v>6</v>
      </c>
      <c r="L73" t="s">
        <v>6</v>
      </c>
      <c r="M73">
        <v>15.9</v>
      </c>
      <c r="N73" t="s">
        <v>6</v>
      </c>
      <c r="O73" t="s">
        <v>6</v>
      </c>
    </row>
    <row r="74" spans="1:15" hidden="1" outlineLevel="2" x14ac:dyDescent="0.3">
      <c r="A74" s="1">
        <f t="shared" si="14"/>
        <v>1966</v>
      </c>
      <c r="B74" s="1">
        <f t="shared" si="15"/>
        <v>8</v>
      </c>
      <c r="C74" t="s">
        <v>6</v>
      </c>
      <c r="D74" t="s">
        <v>6</v>
      </c>
      <c r="E74" t="s">
        <v>6</v>
      </c>
      <c r="F74" t="s">
        <v>6</v>
      </c>
      <c r="G74" t="s">
        <v>6</v>
      </c>
      <c r="H74" t="s">
        <v>6</v>
      </c>
      <c r="I74" t="s">
        <v>6</v>
      </c>
      <c r="J74" t="s">
        <v>6</v>
      </c>
      <c r="K74" t="s">
        <v>6</v>
      </c>
      <c r="L74" t="s">
        <v>6</v>
      </c>
      <c r="M74">
        <v>15.9</v>
      </c>
      <c r="N74" t="s">
        <v>6</v>
      </c>
      <c r="O74" t="s">
        <v>6</v>
      </c>
    </row>
    <row r="75" spans="1:15" hidden="1" outlineLevel="2" x14ac:dyDescent="0.3">
      <c r="A75" s="1">
        <f t="shared" si="14"/>
        <v>1966</v>
      </c>
      <c r="B75" s="1">
        <f t="shared" si="15"/>
        <v>9</v>
      </c>
      <c r="C75" t="s">
        <v>6</v>
      </c>
      <c r="D75" t="s">
        <v>6</v>
      </c>
      <c r="E75" t="s">
        <v>6</v>
      </c>
      <c r="F75" t="s">
        <v>6</v>
      </c>
      <c r="G75" t="s">
        <v>6</v>
      </c>
      <c r="H75" t="s">
        <v>6</v>
      </c>
      <c r="I75" t="s">
        <v>6</v>
      </c>
      <c r="J75" t="s">
        <v>6</v>
      </c>
      <c r="K75" t="s">
        <v>6</v>
      </c>
      <c r="L75" t="s">
        <v>6</v>
      </c>
      <c r="M75">
        <v>15.2</v>
      </c>
      <c r="N75" t="s">
        <v>6</v>
      </c>
      <c r="O75" t="s">
        <v>6</v>
      </c>
    </row>
    <row r="76" spans="1:15" hidden="1" outlineLevel="2" x14ac:dyDescent="0.3">
      <c r="A76" s="1">
        <f t="shared" si="14"/>
        <v>1966</v>
      </c>
      <c r="B76" s="1">
        <f t="shared" si="15"/>
        <v>10</v>
      </c>
      <c r="C76" t="s">
        <v>6</v>
      </c>
      <c r="D76" t="s">
        <v>6</v>
      </c>
      <c r="E76" t="s">
        <v>6</v>
      </c>
      <c r="F76" t="s">
        <v>6</v>
      </c>
      <c r="G76" t="s">
        <v>6</v>
      </c>
      <c r="H76" t="s">
        <v>6</v>
      </c>
      <c r="I76" t="s">
        <v>6</v>
      </c>
      <c r="J76" t="s">
        <v>6</v>
      </c>
      <c r="K76" t="s">
        <v>6</v>
      </c>
      <c r="L76" t="s">
        <v>6</v>
      </c>
      <c r="M76">
        <v>15</v>
      </c>
      <c r="N76" t="s">
        <v>6</v>
      </c>
      <c r="O76" t="s">
        <v>6</v>
      </c>
    </row>
    <row r="77" spans="1:15" hidden="1" outlineLevel="2" x14ac:dyDescent="0.3">
      <c r="A77" s="1">
        <f t="shared" si="14"/>
        <v>1966</v>
      </c>
      <c r="B77" s="1">
        <f t="shared" si="15"/>
        <v>11</v>
      </c>
      <c r="C77" t="s">
        <v>6</v>
      </c>
      <c r="D77" t="s">
        <v>6</v>
      </c>
      <c r="E77" t="s">
        <v>6</v>
      </c>
      <c r="F77" t="s">
        <v>6</v>
      </c>
      <c r="G77" t="s">
        <v>6</v>
      </c>
      <c r="H77" t="s">
        <v>6</v>
      </c>
      <c r="I77" t="s">
        <v>6</v>
      </c>
      <c r="J77" t="s">
        <v>6</v>
      </c>
      <c r="K77" t="s">
        <v>6</v>
      </c>
      <c r="L77" t="s">
        <v>6</v>
      </c>
      <c r="M77">
        <v>14.7</v>
      </c>
      <c r="N77" t="s">
        <v>6</v>
      </c>
      <c r="O77" t="s">
        <v>6</v>
      </c>
    </row>
    <row r="78" spans="1:15" hidden="1" outlineLevel="2" x14ac:dyDescent="0.3">
      <c r="A78" s="1">
        <f t="shared" si="14"/>
        <v>1966</v>
      </c>
      <c r="B78" s="1">
        <f t="shared" si="15"/>
        <v>12</v>
      </c>
      <c r="C78" t="s">
        <v>6</v>
      </c>
      <c r="D78" t="s">
        <v>6</v>
      </c>
      <c r="E78" t="s">
        <v>6</v>
      </c>
      <c r="F78" t="s">
        <v>6</v>
      </c>
      <c r="G78" t="s">
        <v>6</v>
      </c>
      <c r="H78" t="s">
        <v>6</v>
      </c>
      <c r="I78" t="s">
        <v>6</v>
      </c>
      <c r="J78" t="s">
        <v>6</v>
      </c>
      <c r="K78" t="s">
        <v>6</v>
      </c>
      <c r="L78" t="s">
        <v>6</v>
      </c>
      <c r="M78">
        <v>15</v>
      </c>
      <c r="N78" t="s">
        <v>6</v>
      </c>
      <c r="O78" t="s">
        <v>6</v>
      </c>
    </row>
    <row r="79" spans="1:15" outlineLevel="1" collapsed="1" x14ac:dyDescent="0.3">
      <c r="A79" s="6" t="s">
        <v>378</v>
      </c>
      <c r="C79" t="e">
        <f t="shared" ref="C79:O79" si="16">SUBTOTAL(1,C67:C78)</f>
        <v>#DIV/0!</v>
      </c>
      <c r="D79" t="e">
        <f t="shared" si="16"/>
        <v>#DIV/0!</v>
      </c>
      <c r="E79" t="e">
        <f t="shared" si="16"/>
        <v>#DIV/0!</v>
      </c>
      <c r="F79" t="e">
        <f t="shared" si="16"/>
        <v>#DIV/0!</v>
      </c>
      <c r="G79" t="e">
        <f t="shared" si="16"/>
        <v>#DIV/0!</v>
      </c>
      <c r="H79" t="e">
        <f t="shared" si="16"/>
        <v>#DIV/0!</v>
      </c>
      <c r="I79" t="e">
        <f t="shared" si="16"/>
        <v>#DIV/0!</v>
      </c>
      <c r="J79" t="e">
        <f t="shared" si="16"/>
        <v>#DIV/0!</v>
      </c>
      <c r="K79" t="e">
        <f t="shared" si="16"/>
        <v>#DIV/0!</v>
      </c>
      <c r="L79" t="e">
        <f t="shared" si="16"/>
        <v>#DIV/0!</v>
      </c>
      <c r="M79">
        <f t="shared" si="16"/>
        <v>15.516666666666666</v>
      </c>
      <c r="N79" t="e">
        <f t="shared" si="16"/>
        <v>#DIV/0!</v>
      </c>
      <c r="O79" t="e">
        <f t="shared" si="16"/>
        <v>#DIV/0!</v>
      </c>
    </row>
    <row r="80" spans="1:15" hidden="1" outlineLevel="2" x14ac:dyDescent="0.3">
      <c r="A80" s="1">
        <f t="shared" ref="A80:A91" si="17">A67+1</f>
        <v>1967</v>
      </c>
      <c r="B80" s="1">
        <f t="shared" ref="B80:B91" si="18">B67</f>
        <v>1</v>
      </c>
      <c r="C80" t="s">
        <v>6</v>
      </c>
      <c r="D80" t="s">
        <v>6</v>
      </c>
      <c r="E80" t="s">
        <v>6</v>
      </c>
      <c r="F80" t="s">
        <v>6</v>
      </c>
      <c r="G80" t="s">
        <v>6</v>
      </c>
      <c r="H80" t="s">
        <v>6</v>
      </c>
      <c r="I80" t="s">
        <v>6</v>
      </c>
      <c r="J80" t="s">
        <v>6</v>
      </c>
      <c r="K80" t="s">
        <v>6</v>
      </c>
      <c r="L80" t="s">
        <v>6</v>
      </c>
      <c r="M80">
        <v>15.1</v>
      </c>
      <c r="N80" t="s">
        <v>6</v>
      </c>
      <c r="O80" t="s">
        <v>6</v>
      </c>
    </row>
    <row r="81" spans="1:15" hidden="1" outlineLevel="2" x14ac:dyDescent="0.3">
      <c r="A81" s="1">
        <f t="shared" si="17"/>
        <v>1967</v>
      </c>
      <c r="B81" s="1">
        <f t="shared" si="18"/>
        <v>2</v>
      </c>
      <c r="C81" t="s">
        <v>6</v>
      </c>
      <c r="D81" t="s">
        <v>6</v>
      </c>
      <c r="E81" t="s">
        <v>6</v>
      </c>
      <c r="F81" t="s">
        <v>6</v>
      </c>
      <c r="G81" t="s">
        <v>6</v>
      </c>
      <c r="H81" t="s">
        <v>6</v>
      </c>
      <c r="I81" t="s">
        <v>6</v>
      </c>
      <c r="J81" t="s">
        <v>6</v>
      </c>
      <c r="K81" t="s">
        <v>6</v>
      </c>
      <c r="L81" t="s">
        <v>6</v>
      </c>
      <c r="M81">
        <v>15.2</v>
      </c>
      <c r="N81" t="s">
        <v>6</v>
      </c>
      <c r="O81" t="s">
        <v>6</v>
      </c>
    </row>
    <row r="82" spans="1:15" hidden="1" outlineLevel="2" x14ac:dyDescent="0.3">
      <c r="A82" s="1">
        <f t="shared" si="17"/>
        <v>1967</v>
      </c>
      <c r="B82" s="1">
        <f t="shared" si="18"/>
        <v>3</v>
      </c>
      <c r="C82" t="s">
        <v>6</v>
      </c>
      <c r="D82" t="s">
        <v>6</v>
      </c>
      <c r="E82" t="s">
        <v>6</v>
      </c>
      <c r="F82" t="s">
        <v>6</v>
      </c>
      <c r="G82" t="s">
        <v>6</v>
      </c>
      <c r="H82" t="s">
        <v>6</v>
      </c>
      <c r="I82" t="s">
        <v>6</v>
      </c>
      <c r="J82" t="s">
        <v>6</v>
      </c>
      <c r="K82" t="s">
        <v>6</v>
      </c>
      <c r="L82" t="s">
        <v>6</v>
      </c>
      <c r="M82">
        <v>15.4</v>
      </c>
      <c r="N82" t="s">
        <v>6</v>
      </c>
      <c r="O82" t="s">
        <v>6</v>
      </c>
    </row>
    <row r="83" spans="1:15" hidden="1" outlineLevel="2" x14ac:dyDescent="0.3">
      <c r="A83" s="1">
        <f t="shared" si="17"/>
        <v>1967</v>
      </c>
      <c r="B83" s="1">
        <f t="shared" si="18"/>
        <v>4</v>
      </c>
      <c r="C83" t="s">
        <v>6</v>
      </c>
      <c r="D83" t="s">
        <v>6</v>
      </c>
      <c r="E83" t="s">
        <v>6</v>
      </c>
      <c r="F83" t="s">
        <v>6</v>
      </c>
      <c r="G83" t="s">
        <v>6</v>
      </c>
      <c r="H83" t="s">
        <v>6</v>
      </c>
      <c r="I83" t="s">
        <v>6</v>
      </c>
      <c r="J83" t="s">
        <v>6</v>
      </c>
      <c r="K83" t="s">
        <v>6</v>
      </c>
      <c r="L83" t="s">
        <v>6</v>
      </c>
      <c r="M83">
        <v>15.4</v>
      </c>
      <c r="N83" t="s">
        <v>6</v>
      </c>
      <c r="O83" t="s">
        <v>6</v>
      </c>
    </row>
    <row r="84" spans="1:15" hidden="1" outlineLevel="2" x14ac:dyDescent="0.3">
      <c r="A84" s="1">
        <f t="shared" si="17"/>
        <v>1967</v>
      </c>
      <c r="B84" s="1">
        <f t="shared" si="18"/>
        <v>5</v>
      </c>
      <c r="C84" t="s">
        <v>6</v>
      </c>
      <c r="D84" t="s">
        <v>6</v>
      </c>
      <c r="E84" t="s">
        <v>6</v>
      </c>
      <c r="F84" t="s">
        <v>6</v>
      </c>
      <c r="G84" t="s">
        <v>6</v>
      </c>
      <c r="H84" t="s">
        <v>6</v>
      </c>
      <c r="I84" t="s">
        <v>6</v>
      </c>
      <c r="J84" t="s">
        <v>6</v>
      </c>
      <c r="K84" t="s">
        <v>6</v>
      </c>
      <c r="L84" t="s">
        <v>6</v>
      </c>
      <c r="M84">
        <v>15.6</v>
      </c>
      <c r="N84" t="s">
        <v>6</v>
      </c>
      <c r="O84" t="s">
        <v>6</v>
      </c>
    </row>
    <row r="85" spans="1:15" hidden="1" outlineLevel="2" x14ac:dyDescent="0.3">
      <c r="A85" s="1">
        <f t="shared" si="17"/>
        <v>1967</v>
      </c>
      <c r="B85" s="1">
        <f t="shared" si="18"/>
        <v>6</v>
      </c>
      <c r="C85" t="s">
        <v>6</v>
      </c>
      <c r="D85" t="s">
        <v>6</v>
      </c>
      <c r="E85" t="s">
        <v>6</v>
      </c>
      <c r="F85" t="s">
        <v>6</v>
      </c>
      <c r="G85" t="s">
        <v>6</v>
      </c>
      <c r="H85" t="s">
        <v>6</v>
      </c>
      <c r="I85" t="s">
        <v>6</v>
      </c>
      <c r="J85" t="s">
        <v>6</v>
      </c>
      <c r="K85" t="s">
        <v>6</v>
      </c>
      <c r="L85" t="s">
        <v>6</v>
      </c>
      <c r="M85">
        <v>15.4</v>
      </c>
      <c r="N85" t="s">
        <v>6</v>
      </c>
      <c r="O85" t="s">
        <v>6</v>
      </c>
    </row>
    <row r="86" spans="1:15" hidden="1" outlineLevel="2" x14ac:dyDescent="0.3">
      <c r="A86" s="1">
        <f t="shared" si="17"/>
        <v>1967</v>
      </c>
      <c r="B86" s="1">
        <f t="shared" si="18"/>
        <v>7</v>
      </c>
      <c r="C86" t="s">
        <v>6</v>
      </c>
      <c r="D86" t="s">
        <v>6</v>
      </c>
      <c r="E86" t="s">
        <v>6</v>
      </c>
      <c r="F86" t="s">
        <v>6</v>
      </c>
      <c r="G86" t="s">
        <v>6</v>
      </c>
      <c r="H86" t="s">
        <v>6</v>
      </c>
      <c r="I86" t="s">
        <v>6</v>
      </c>
      <c r="J86" t="s">
        <v>6</v>
      </c>
      <c r="K86" t="s">
        <v>6</v>
      </c>
      <c r="L86" t="s">
        <v>6</v>
      </c>
      <c r="M86">
        <v>15.4</v>
      </c>
      <c r="N86" t="s">
        <v>6</v>
      </c>
      <c r="O86" t="s">
        <v>6</v>
      </c>
    </row>
    <row r="87" spans="1:15" hidden="1" outlineLevel="2" x14ac:dyDescent="0.3">
      <c r="A87" s="1">
        <f t="shared" si="17"/>
        <v>1967</v>
      </c>
      <c r="B87" s="1">
        <f t="shared" si="18"/>
        <v>8</v>
      </c>
      <c r="C87" t="s">
        <v>6</v>
      </c>
      <c r="D87" t="s">
        <v>6</v>
      </c>
      <c r="E87" t="s">
        <v>6</v>
      </c>
      <c r="F87" t="s">
        <v>6</v>
      </c>
      <c r="G87" t="s">
        <v>6</v>
      </c>
      <c r="H87" t="s">
        <v>6</v>
      </c>
      <c r="I87" t="s">
        <v>6</v>
      </c>
      <c r="J87" t="s">
        <v>6</v>
      </c>
      <c r="K87" t="s">
        <v>6</v>
      </c>
      <c r="L87" t="s">
        <v>6</v>
      </c>
      <c r="M87">
        <v>15.3</v>
      </c>
      <c r="N87" t="s">
        <v>6</v>
      </c>
      <c r="O87" t="s">
        <v>6</v>
      </c>
    </row>
    <row r="88" spans="1:15" hidden="1" outlineLevel="2" x14ac:dyDescent="0.3">
      <c r="A88" s="1">
        <f t="shared" si="17"/>
        <v>1967</v>
      </c>
      <c r="B88" s="1">
        <f t="shared" si="18"/>
        <v>9</v>
      </c>
      <c r="C88" t="s">
        <v>6</v>
      </c>
      <c r="D88" t="s">
        <v>6</v>
      </c>
      <c r="E88" t="s">
        <v>6</v>
      </c>
      <c r="F88" t="s">
        <v>6</v>
      </c>
      <c r="G88" t="s">
        <v>6</v>
      </c>
      <c r="H88" t="s">
        <v>6</v>
      </c>
      <c r="I88" t="s">
        <v>6</v>
      </c>
      <c r="J88" t="s">
        <v>6</v>
      </c>
      <c r="K88" t="s">
        <v>6</v>
      </c>
      <c r="L88" t="s">
        <v>6</v>
      </c>
      <c r="M88">
        <v>15.4</v>
      </c>
      <c r="N88" t="s">
        <v>6</v>
      </c>
      <c r="O88" t="s">
        <v>6</v>
      </c>
    </row>
    <row r="89" spans="1:15" hidden="1" outlineLevel="2" x14ac:dyDescent="0.3">
      <c r="A89" s="1">
        <f t="shared" si="17"/>
        <v>1967</v>
      </c>
      <c r="B89" s="1">
        <f t="shared" si="18"/>
        <v>10</v>
      </c>
      <c r="C89" t="s">
        <v>6</v>
      </c>
      <c r="D89" t="s">
        <v>6</v>
      </c>
      <c r="E89" t="s">
        <v>6</v>
      </c>
      <c r="F89" t="s">
        <v>6</v>
      </c>
      <c r="G89" t="s">
        <v>6</v>
      </c>
      <c r="H89" t="s">
        <v>6</v>
      </c>
      <c r="I89" t="s">
        <v>6</v>
      </c>
      <c r="J89" t="s">
        <v>6</v>
      </c>
      <c r="K89" t="s">
        <v>6</v>
      </c>
      <c r="L89" t="s">
        <v>6</v>
      </c>
      <c r="M89">
        <v>15.4</v>
      </c>
      <c r="N89" t="s">
        <v>6</v>
      </c>
      <c r="O89" t="s">
        <v>6</v>
      </c>
    </row>
    <row r="90" spans="1:15" hidden="1" outlineLevel="2" x14ac:dyDescent="0.3">
      <c r="A90" s="1">
        <f t="shared" si="17"/>
        <v>1967</v>
      </c>
      <c r="B90" s="1">
        <f t="shared" si="18"/>
        <v>11</v>
      </c>
      <c r="C90" t="s">
        <v>6</v>
      </c>
      <c r="D90" t="s">
        <v>6</v>
      </c>
      <c r="E90" t="s">
        <v>6</v>
      </c>
      <c r="F90" t="s">
        <v>6</v>
      </c>
      <c r="G90" t="s">
        <v>6</v>
      </c>
      <c r="H90" t="s">
        <v>6</v>
      </c>
      <c r="I90" t="s">
        <v>6</v>
      </c>
      <c r="J90" t="s">
        <v>6</v>
      </c>
      <c r="K90" t="s">
        <v>6</v>
      </c>
      <c r="L90" t="s">
        <v>6</v>
      </c>
      <c r="M90">
        <v>15.5</v>
      </c>
      <c r="N90" t="s">
        <v>6</v>
      </c>
      <c r="O90" t="s">
        <v>6</v>
      </c>
    </row>
    <row r="91" spans="1:15" hidden="1" outlineLevel="2" x14ac:dyDescent="0.3">
      <c r="A91" s="1">
        <f t="shared" si="17"/>
        <v>1967</v>
      </c>
      <c r="B91" s="1">
        <f t="shared" si="18"/>
        <v>12</v>
      </c>
      <c r="C91" t="s">
        <v>6</v>
      </c>
      <c r="D91" t="s">
        <v>6</v>
      </c>
      <c r="E91" t="s">
        <v>6</v>
      </c>
      <c r="F91" t="s">
        <v>6</v>
      </c>
      <c r="G91" t="s">
        <v>6</v>
      </c>
      <c r="H91" t="s">
        <v>6</v>
      </c>
      <c r="I91" t="s">
        <v>6</v>
      </c>
      <c r="J91" t="s">
        <v>6</v>
      </c>
      <c r="K91" t="s">
        <v>6</v>
      </c>
      <c r="L91" t="s">
        <v>6</v>
      </c>
      <c r="M91">
        <v>15.6</v>
      </c>
      <c r="N91" t="s">
        <v>6</v>
      </c>
      <c r="O91" t="s">
        <v>6</v>
      </c>
    </row>
    <row r="92" spans="1:15" outlineLevel="1" collapsed="1" x14ac:dyDescent="0.3">
      <c r="A92" s="6" t="s">
        <v>379</v>
      </c>
      <c r="C92" t="e">
        <f t="shared" ref="C92:O92" si="19">SUBTOTAL(1,C80:C91)</f>
        <v>#DIV/0!</v>
      </c>
      <c r="D92" t="e">
        <f t="shared" si="19"/>
        <v>#DIV/0!</v>
      </c>
      <c r="E92" t="e">
        <f t="shared" si="19"/>
        <v>#DIV/0!</v>
      </c>
      <c r="F92" t="e">
        <f t="shared" si="19"/>
        <v>#DIV/0!</v>
      </c>
      <c r="G92" t="e">
        <f t="shared" si="19"/>
        <v>#DIV/0!</v>
      </c>
      <c r="H92" t="e">
        <f t="shared" si="19"/>
        <v>#DIV/0!</v>
      </c>
      <c r="I92" t="e">
        <f t="shared" si="19"/>
        <v>#DIV/0!</v>
      </c>
      <c r="J92" t="e">
        <f t="shared" si="19"/>
        <v>#DIV/0!</v>
      </c>
      <c r="K92" t="e">
        <f t="shared" si="19"/>
        <v>#DIV/0!</v>
      </c>
      <c r="L92" t="e">
        <f t="shared" si="19"/>
        <v>#DIV/0!</v>
      </c>
      <c r="M92">
        <f t="shared" si="19"/>
        <v>15.391666666666666</v>
      </c>
      <c r="N92" t="e">
        <f t="shared" si="19"/>
        <v>#DIV/0!</v>
      </c>
      <c r="O92" t="e">
        <f t="shared" si="19"/>
        <v>#DIV/0!</v>
      </c>
    </row>
    <row r="93" spans="1:15" hidden="1" outlineLevel="2" x14ac:dyDescent="0.3">
      <c r="A93" s="1">
        <f t="shared" ref="A93:A104" si="20">A80+1</f>
        <v>1968</v>
      </c>
      <c r="B93" s="1">
        <f t="shared" ref="B93:B104" si="21">B80</f>
        <v>1</v>
      </c>
      <c r="C93" t="s">
        <v>6</v>
      </c>
      <c r="D93" t="s">
        <v>6</v>
      </c>
      <c r="E93" t="s">
        <v>6</v>
      </c>
      <c r="F93" t="s">
        <v>6</v>
      </c>
      <c r="G93" t="s">
        <v>6</v>
      </c>
      <c r="H93" t="s">
        <v>6</v>
      </c>
      <c r="I93" t="s">
        <v>6</v>
      </c>
      <c r="J93" t="s">
        <v>6</v>
      </c>
      <c r="K93" t="s">
        <v>6</v>
      </c>
      <c r="L93" t="s">
        <v>6</v>
      </c>
      <c r="M93">
        <v>16.5</v>
      </c>
      <c r="N93" t="s">
        <v>6</v>
      </c>
      <c r="O93" t="s">
        <v>6</v>
      </c>
    </row>
    <row r="94" spans="1:15" hidden="1" outlineLevel="2" x14ac:dyDescent="0.3">
      <c r="A94" s="1">
        <f t="shared" si="20"/>
        <v>1968</v>
      </c>
      <c r="B94" s="1">
        <f t="shared" si="21"/>
        <v>2</v>
      </c>
      <c r="C94" t="s">
        <v>6</v>
      </c>
      <c r="D94" t="s">
        <v>6</v>
      </c>
      <c r="E94" t="s">
        <v>6</v>
      </c>
      <c r="F94" t="s">
        <v>6</v>
      </c>
      <c r="G94" t="s">
        <v>6</v>
      </c>
      <c r="H94" t="s">
        <v>6</v>
      </c>
      <c r="I94" t="s">
        <v>6</v>
      </c>
      <c r="J94" t="s">
        <v>6</v>
      </c>
      <c r="K94" t="s">
        <v>6</v>
      </c>
      <c r="L94" t="s">
        <v>6</v>
      </c>
      <c r="M94">
        <v>17.5</v>
      </c>
      <c r="N94" t="s">
        <v>6</v>
      </c>
      <c r="O94" t="s">
        <v>6</v>
      </c>
    </row>
    <row r="95" spans="1:15" hidden="1" outlineLevel="2" x14ac:dyDescent="0.3">
      <c r="A95" s="1">
        <f t="shared" si="20"/>
        <v>1968</v>
      </c>
      <c r="B95" s="1">
        <f t="shared" si="21"/>
        <v>3</v>
      </c>
      <c r="C95" t="s">
        <v>6</v>
      </c>
      <c r="D95" t="s">
        <v>6</v>
      </c>
      <c r="E95" t="s">
        <v>6</v>
      </c>
      <c r="F95" t="s">
        <v>6</v>
      </c>
      <c r="G95" t="s">
        <v>6</v>
      </c>
      <c r="H95" t="s">
        <v>6</v>
      </c>
      <c r="I95" t="s">
        <v>6</v>
      </c>
      <c r="J95" t="s">
        <v>6</v>
      </c>
      <c r="K95" t="s">
        <v>6</v>
      </c>
      <c r="L95" t="s">
        <v>6</v>
      </c>
      <c r="M95">
        <v>18.100000000000001</v>
      </c>
      <c r="N95" t="s">
        <v>6</v>
      </c>
      <c r="O95" t="s">
        <v>6</v>
      </c>
    </row>
    <row r="96" spans="1:15" hidden="1" outlineLevel="2" x14ac:dyDescent="0.3">
      <c r="A96" s="1">
        <f t="shared" si="20"/>
        <v>1968</v>
      </c>
      <c r="B96" s="1">
        <f t="shared" si="21"/>
        <v>4</v>
      </c>
      <c r="C96" t="s">
        <v>6</v>
      </c>
      <c r="D96" t="s">
        <v>6</v>
      </c>
      <c r="E96" t="s">
        <v>6</v>
      </c>
      <c r="F96" t="s">
        <v>6</v>
      </c>
      <c r="G96" t="s">
        <v>6</v>
      </c>
      <c r="H96" t="s">
        <v>6</v>
      </c>
      <c r="I96" t="s">
        <v>6</v>
      </c>
      <c r="J96" t="s">
        <v>6</v>
      </c>
      <c r="K96" t="s">
        <v>6</v>
      </c>
      <c r="L96" t="s">
        <v>6</v>
      </c>
      <c r="M96">
        <v>18.399999999999999</v>
      </c>
      <c r="N96" t="s">
        <v>6</v>
      </c>
      <c r="O96" t="s">
        <v>6</v>
      </c>
    </row>
    <row r="97" spans="1:15" hidden="1" outlineLevel="2" x14ac:dyDescent="0.3">
      <c r="A97" s="1">
        <f t="shared" si="20"/>
        <v>1968</v>
      </c>
      <c r="B97" s="1">
        <f t="shared" si="21"/>
        <v>5</v>
      </c>
      <c r="C97" t="s">
        <v>6</v>
      </c>
      <c r="D97" t="s">
        <v>6</v>
      </c>
      <c r="E97" t="s">
        <v>6</v>
      </c>
      <c r="F97" t="s">
        <v>6</v>
      </c>
      <c r="G97" t="s">
        <v>6</v>
      </c>
      <c r="H97" t="s">
        <v>6</v>
      </c>
      <c r="I97" t="s">
        <v>6</v>
      </c>
      <c r="J97" t="s">
        <v>6</v>
      </c>
      <c r="K97" t="s">
        <v>6</v>
      </c>
      <c r="L97" t="s">
        <v>6</v>
      </c>
      <c r="M97">
        <v>18.7</v>
      </c>
      <c r="N97" t="s">
        <v>6</v>
      </c>
      <c r="O97" t="s">
        <v>6</v>
      </c>
    </row>
    <row r="98" spans="1:15" hidden="1" outlineLevel="2" x14ac:dyDescent="0.3">
      <c r="A98" s="1">
        <f t="shared" si="20"/>
        <v>1968</v>
      </c>
      <c r="B98" s="1">
        <f t="shared" si="21"/>
        <v>6</v>
      </c>
      <c r="C98" t="s">
        <v>6</v>
      </c>
      <c r="D98" t="s">
        <v>6</v>
      </c>
      <c r="E98" t="s">
        <v>6</v>
      </c>
      <c r="F98" t="s">
        <v>6</v>
      </c>
      <c r="G98" t="s">
        <v>6</v>
      </c>
      <c r="H98" t="s">
        <v>6</v>
      </c>
      <c r="I98" t="s">
        <v>6</v>
      </c>
      <c r="J98" t="s">
        <v>6</v>
      </c>
      <c r="K98" t="s">
        <v>6</v>
      </c>
      <c r="L98" t="s">
        <v>6</v>
      </c>
      <c r="M98">
        <v>18.8</v>
      </c>
      <c r="N98" t="s">
        <v>6</v>
      </c>
      <c r="O98" t="s">
        <v>6</v>
      </c>
    </row>
    <row r="99" spans="1:15" hidden="1" outlineLevel="2" x14ac:dyDescent="0.3">
      <c r="A99" s="1">
        <f t="shared" si="20"/>
        <v>1968</v>
      </c>
      <c r="B99" s="1">
        <f t="shared" si="21"/>
        <v>7</v>
      </c>
      <c r="C99" t="s">
        <v>6</v>
      </c>
      <c r="D99" t="s">
        <v>6</v>
      </c>
      <c r="E99" t="s">
        <v>6</v>
      </c>
      <c r="F99" t="s">
        <v>6</v>
      </c>
      <c r="G99" t="s">
        <v>6</v>
      </c>
      <c r="H99" t="s">
        <v>6</v>
      </c>
      <c r="I99" t="s">
        <v>6</v>
      </c>
      <c r="J99" t="s">
        <v>6</v>
      </c>
      <c r="K99" t="s">
        <v>6</v>
      </c>
      <c r="L99" t="s">
        <v>6</v>
      </c>
      <c r="M99">
        <v>18.600000000000001</v>
      </c>
      <c r="N99" t="s">
        <v>6</v>
      </c>
      <c r="O99" t="s">
        <v>6</v>
      </c>
    </row>
    <row r="100" spans="1:15" hidden="1" outlineLevel="2" x14ac:dyDescent="0.3">
      <c r="A100" s="1">
        <f t="shared" si="20"/>
        <v>1968</v>
      </c>
      <c r="B100" s="1">
        <f t="shared" si="21"/>
        <v>8</v>
      </c>
      <c r="C100" t="s">
        <v>6</v>
      </c>
      <c r="D100" t="s">
        <v>6</v>
      </c>
      <c r="E100" t="s">
        <v>6</v>
      </c>
      <c r="F100" t="s">
        <v>6</v>
      </c>
      <c r="G100" t="s">
        <v>6</v>
      </c>
      <c r="H100" t="s">
        <v>6</v>
      </c>
      <c r="I100" t="s">
        <v>6</v>
      </c>
      <c r="J100" t="s">
        <v>6</v>
      </c>
      <c r="K100" t="s">
        <v>6</v>
      </c>
      <c r="L100" t="s">
        <v>6</v>
      </c>
      <c r="M100">
        <v>19</v>
      </c>
      <c r="N100" t="s">
        <v>6</v>
      </c>
      <c r="O100" t="s">
        <v>6</v>
      </c>
    </row>
    <row r="101" spans="1:15" hidden="1" outlineLevel="2" x14ac:dyDescent="0.3">
      <c r="A101" s="1">
        <f t="shared" si="20"/>
        <v>1968</v>
      </c>
      <c r="B101" s="1">
        <f t="shared" si="21"/>
        <v>9</v>
      </c>
      <c r="C101" t="s">
        <v>6</v>
      </c>
      <c r="D101" t="s">
        <v>6</v>
      </c>
      <c r="E101" t="s">
        <v>6</v>
      </c>
      <c r="F101" t="s">
        <v>6</v>
      </c>
      <c r="G101" t="s">
        <v>6</v>
      </c>
      <c r="H101" t="s">
        <v>6</v>
      </c>
      <c r="I101" t="s">
        <v>6</v>
      </c>
      <c r="J101" t="s">
        <v>6</v>
      </c>
      <c r="K101" t="s">
        <v>6</v>
      </c>
      <c r="L101" t="s">
        <v>6</v>
      </c>
      <c r="M101">
        <v>19.3</v>
      </c>
      <c r="N101" t="s">
        <v>6</v>
      </c>
      <c r="O101" t="s">
        <v>6</v>
      </c>
    </row>
    <row r="102" spans="1:15" hidden="1" outlineLevel="2" x14ac:dyDescent="0.3">
      <c r="A102" s="1">
        <f t="shared" si="20"/>
        <v>1968</v>
      </c>
      <c r="B102" s="1">
        <f t="shared" si="21"/>
        <v>10</v>
      </c>
      <c r="C102" t="s">
        <v>6</v>
      </c>
      <c r="D102" t="s">
        <v>6</v>
      </c>
      <c r="E102" t="s">
        <v>6</v>
      </c>
      <c r="F102" t="s">
        <v>6</v>
      </c>
      <c r="G102" t="s">
        <v>6</v>
      </c>
      <c r="H102" t="s">
        <v>6</v>
      </c>
      <c r="I102" t="s">
        <v>6</v>
      </c>
      <c r="J102" t="s">
        <v>6</v>
      </c>
      <c r="K102" t="s">
        <v>6</v>
      </c>
      <c r="L102" t="s">
        <v>6</v>
      </c>
      <c r="M102">
        <v>19.600000000000001</v>
      </c>
      <c r="N102" t="s">
        <v>6</v>
      </c>
      <c r="O102" t="s">
        <v>6</v>
      </c>
    </row>
    <row r="103" spans="1:15" hidden="1" outlineLevel="2" x14ac:dyDescent="0.3">
      <c r="A103" s="1">
        <f t="shared" si="20"/>
        <v>1968</v>
      </c>
      <c r="B103" s="1">
        <f t="shared" si="21"/>
        <v>11</v>
      </c>
      <c r="C103" t="s">
        <v>6</v>
      </c>
      <c r="D103" t="s">
        <v>6</v>
      </c>
      <c r="E103" t="s">
        <v>6</v>
      </c>
      <c r="F103" t="s">
        <v>6</v>
      </c>
      <c r="G103" t="s">
        <v>6</v>
      </c>
      <c r="H103" t="s">
        <v>6</v>
      </c>
      <c r="I103" t="s">
        <v>6</v>
      </c>
      <c r="J103" t="s">
        <v>6</v>
      </c>
      <c r="K103" t="s">
        <v>6</v>
      </c>
      <c r="L103" t="s">
        <v>6</v>
      </c>
      <c r="M103">
        <v>20.100000000000001</v>
      </c>
      <c r="N103" t="s">
        <v>6</v>
      </c>
      <c r="O103" t="s">
        <v>6</v>
      </c>
    </row>
    <row r="104" spans="1:15" hidden="1" outlineLevel="2" x14ac:dyDescent="0.3">
      <c r="A104" s="1">
        <f t="shared" si="20"/>
        <v>1968</v>
      </c>
      <c r="B104" s="1">
        <f t="shared" si="21"/>
        <v>12</v>
      </c>
      <c r="C104" t="s">
        <v>6</v>
      </c>
      <c r="D104" t="s">
        <v>6</v>
      </c>
      <c r="E104" t="s">
        <v>6</v>
      </c>
      <c r="F104" t="s">
        <v>6</v>
      </c>
      <c r="G104" t="s">
        <v>6</v>
      </c>
      <c r="H104" t="s">
        <v>6</v>
      </c>
      <c r="I104" t="s">
        <v>6</v>
      </c>
      <c r="J104" t="s">
        <v>6</v>
      </c>
      <c r="K104" t="s">
        <v>6</v>
      </c>
      <c r="L104" t="s">
        <v>6</v>
      </c>
      <c r="M104">
        <v>20.100000000000001</v>
      </c>
      <c r="N104" t="s">
        <v>6</v>
      </c>
      <c r="O104" t="s">
        <v>6</v>
      </c>
    </row>
    <row r="105" spans="1:15" outlineLevel="1" collapsed="1" x14ac:dyDescent="0.3">
      <c r="A105" s="6" t="s">
        <v>380</v>
      </c>
      <c r="C105" t="e">
        <f t="shared" ref="C105:O105" si="22">SUBTOTAL(1,C93:C104)</f>
        <v>#DIV/0!</v>
      </c>
      <c r="D105" t="e">
        <f t="shared" si="22"/>
        <v>#DIV/0!</v>
      </c>
      <c r="E105" t="e">
        <f t="shared" si="22"/>
        <v>#DIV/0!</v>
      </c>
      <c r="F105" t="e">
        <f t="shared" si="22"/>
        <v>#DIV/0!</v>
      </c>
      <c r="G105" t="e">
        <f t="shared" si="22"/>
        <v>#DIV/0!</v>
      </c>
      <c r="H105" t="e">
        <f t="shared" si="22"/>
        <v>#DIV/0!</v>
      </c>
      <c r="I105" t="e">
        <f t="shared" si="22"/>
        <v>#DIV/0!</v>
      </c>
      <c r="J105" t="e">
        <f t="shared" si="22"/>
        <v>#DIV/0!</v>
      </c>
      <c r="K105" t="e">
        <f t="shared" si="22"/>
        <v>#DIV/0!</v>
      </c>
      <c r="L105" t="e">
        <f t="shared" si="22"/>
        <v>#DIV/0!</v>
      </c>
      <c r="M105">
        <f t="shared" si="22"/>
        <v>18.724999999999998</v>
      </c>
      <c r="N105" t="e">
        <f t="shared" si="22"/>
        <v>#DIV/0!</v>
      </c>
      <c r="O105" t="e">
        <f t="shared" si="22"/>
        <v>#DIV/0!</v>
      </c>
    </row>
    <row r="106" spans="1:15" hidden="1" outlineLevel="2" x14ac:dyDescent="0.3">
      <c r="A106" s="1">
        <f t="shared" ref="A106:A117" si="23">A93+1</f>
        <v>1969</v>
      </c>
      <c r="B106" s="1">
        <f t="shared" ref="B106:B117" si="24">B93</f>
        <v>1</v>
      </c>
      <c r="C106" t="s">
        <v>6</v>
      </c>
      <c r="D106" t="s">
        <v>6</v>
      </c>
      <c r="E106" t="s">
        <v>6</v>
      </c>
      <c r="F106" t="s">
        <v>6</v>
      </c>
      <c r="G106" t="s">
        <v>6</v>
      </c>
      <c r="H106" t="s">
        <v>6</v>
      </c>
      <c r="I106" t="s">
        <v>6</v>
      </c>
      <c r="J106" t="s">
        <v>6</v>
      </c>
      <c r="K106" t="s">
        <v>6</v>
      </c>
      <c r="L106" t="s">
        <v>6</v>
      </c>
      <c r="M106">
        <v>20.9</v>
      </c>
      <c r="N106" t="s">
        <v>6</v>
      </c>
      <c r="O106" t="s">
        <v>6</v>
      </c>
    </row>
    <row r="107" spans="1:15" hidden="1" outlineLevel="2" x14ac:dyDescent="0.3">
      <c r="A107" s="1">
        <f t="shared" si="23"/>
        <v>1969</v>
      </c>
      <c r="B107" s="1">
        <f t="shared" si="24"/>
        <v>2</v>
      </c>
      <c r="C107" t="s">
        <v>6</v>
      </c>
      <c r="D107" t="s">
        <v>6</v>
      </c>
      <c r="E107" t="s">
        <v>6</v>
      </c>
      <c r="F107" t="s">
        <v>6</v>
      </c>
      <c r="G107" t="s">
        <v>6</v>
      </c>
      <c r="H107" t="s">
        <v>6</v>
      </c>
      <c r="I107" t="s">
        <v>6</v>
      </c>
      <c r="J107" t="s">
        <v>6</v>
      </c>
      <c r="K107" t="s">
        <v>6</v>
      </c>
      <c r="L107" t="s">
        <v>6</v>
      </c>
      <c r="M107">
        <v>21.1</v>
      </c>
      <c r="N107" t="s">
        <v>6</v>
      </c>
      <c r="O107" t="s">
        <v>6</v>
      </c>
    </row>
    <row r="108" spans="1:15" hidden="1" outlineLevel="2" x14ac:dyDescent="0.3">
      <c r="A108" s="1">
        <f t="shared" si="23"/>
        <v>1969</v>
      </c>
      <c r="B108" s="1">
        <f t="shared" si="24"/>
        <v>3</v>
      </c>
      <c r="C108" t="s">
        <v>6</v>
      </c>
      <c r="D108" t="s">
        <v>6</v>
      </c>
      <c r="E108" t="s">
        <v>6</v>
      </c>
      <c r="F108" t="s">
        <v>6</v>
      </c>
      <c r="G108" t="s">
        <v>6</v>
      </c>
      <c r="H108" t="s">
        <v>6</v>
      </c>
      <c r="I108" t="s">
        <v>6</v>
      </c>
      <c r="J108" t="s">
        <v>6</v>
      </c>
      <c r="K108" t="s">
        <v>6</v>
      </c>
      <c r="L108" t="s">
        <v>6</v>
      </c>
      <c r="M108">
        <v>22.2</v>
      </c>
      <c r="N108" t="s">
        <v>6</v>
      </c>
      <c r="O108" t="s">
        <v>6</v>
      </c>
    </row>
    <row r="109" spans="1:15" hidden="1" outlineLevel="2" x14ac:dyDescent="0.3">
      <c r="A109" s="1">
        <f t="shared" si="23"/>
        <v>1969</v>
      </c>
      <c r="B109" s="1">
        <f t="shared" si="24"/>
        <v>4</v>
      </c>
      <c r="C109" t="s">
        <v>6</v>
      </c>
      <c r="D109" t="s">
        <v>6</v>
      </c>
      <c r="E109" t="s">
        <v>6</v>
      </c>
      <c r="F109" t="s">
        <v>6</v>
      </c>
      <c r="G109" t="s">
        <v>6</v>
      </c>
      <c r="H109" t="s">
        <v>6</v>
      </c>
      <c r="I109" t="s">
        <v>6</v>
      </c>
      <c r="J109" t="s">
        <v>6</v>
      </c>
      <c r="K109" t="s">
        <v>6</v>
      </c>
      <c r="L109" t="s">
        <v>6</v>
      </c>
      <c r="M109">
        <v>22.7</v>
      </c>
      <c r="N109" t="s">
        <v>6</v>
      </c>
      <c r="O109" t="s">
        <v>6</v>
      </c>
    </row>
    <row r="110" spans="1:15" hidden="1" outlineLevel="2" x14ac:dyDescent="0.3">
      <c r="A110" s="1">
        <f t="shared" si="23"/>
        <v>1969</v>
      </c>
      <c r="B110" s="1">
        <f t="shared" si="24"/>
        <v>5</v>
      </c>
      <c r="C110" t="s">
        <v>6</v>
      </c>
      <c r="D110" t="s">
        <v>6</v>
      </c>
      <c r="E110" t="s">
        <v>6</v>
      </c>
      <c r="F110" t="s">
        <v>6</v>
      </c>
      <c r="G110" t="s">
        <v>6</v>
      </c>
      <c r="H110" t="s">
        <v>6</v>
      </c>
      <c r="I110" t="s">
        <v>6</v>
      </c>
      <c r="J110" t="s">
        <v>6</v>
      </c>
      <c r="K110" t="s">
        <v>6</v>
      </c>
      <c r="L110" t="s">
        <v>6</v>
      </c>
      <c r="M110">
        <v>23.5</v>
      </c>
      <c r="N110" t="s">
        <v>6</v>
      </c>
      <c r="O110" t="s">
        <v>6</v>
      </c>
    </row>
    <row r="111" spans="1:15" hidden="1" outlineLevel="2" x14ac:dyDescent="0.3">
      <c r="A111" s="1">
        <f t="shared" si="23"/>
        <v>1969</v>
      </c>
      <c r="B111" s="1">
        <f t="shared" si="24"/>
        <v>6</v>
      </c>
      <c r="C111" t="s">
        <v>6</v>
      </c>
      <c r="D111" t="s">
        <v>6</v>
      </c>
      <c r="E111" t="s">
        <v>6</v>
      </c>
      <c r="F111" t="s">
        <v>6</v>
      </c>
      <c r="G111" t="s">
        <v>6</v>
      </c>
      <c r="H111" t="s">
        <v>6</v>
      </c>
      <c r="I111" t="s">
        <v>6</v>
      </c>
      <c r="J111" t="s">
        <v>6</v>
      </c>
      <c r="K111" t="s">
        <v>6</v>
      </c>
      <c r="L111" t="s">
        <v>6</v>
      </c>
      <c r="M111">
        <v>21.9</v>
      </c>
      <c r="N111" t="s">
        <v>6</v>
      </c>
      <c r="O111" t="s">
        <v>6</v>
      </c>
    </row>
    <row r="112" spans="1:15" hidden="1" outlineLevel="2" x14ac:dyDescent="0.3">
      <c r="A112" s="1">
        <f t="shared" si="23"/>
        <v>1969</v>
      </c>
      <c r="B112" s="1">
        <f t="shared" si="24"/>
        <v>7</v>
      </c>
      <c r="C112" t="s">
        <v>6</v>
      </c>
      <c r="D112" t="s">
        <v>6</v>
      </c>
      <c r="E112" t="s">
        <v>6</v>
      </c>
      <c r="F112" t="s">
        <v>6</v>
      </c>
      <c r="G112" t="s">
        <v>6</v>
      </c>
      <c r="H112" t="s">
        <v>6</v>
      </c>
      <c r="I112" t="s">
        <v>6</v>
      </c>
      <c r="J112" t="s">
        <v>6</v>
      </c>
      <c r="K112" t="s">
        <v>6</v>
      </c>
      <c r="L112" t="s">
        <v>6</v>
      </c>
      <c r="M112">
        <v>20.100000000000001</v>
      </c>
      <c r="N112" t="s">
        <v>6</v>
      </c>
      <c r="O112" t="s">
        <v>6</v>
      </c>
    </row>
    <row r="113" spans="1:15" hidden="1" outlineLevel="2" x14ac:dyDescent="0.3">
      <c r="A113" s="1">
        <f t="shared" si="23"/>
        <v>1969</v>
      </c>
      <c r="B113" s="1">
        <f t="shared" si="24"/>
        <v>8</v>
      </c>
      <c r="C113" t="s">
        <v>6</v>
      </c>
      <c r="D113" t="s">
        <v>6</v>
      </c>
      <c r="E113" t="s">
        <v>6</v>
      </c>
      <c r="F113" t="s">
        <v>6</v>
      </c>
      <c r="G113" t="s">
        <v>6</v>
      </c>
      <c r="H113" t="s">
        <v>6</v>
      </c>
      <c r="I113" t="s">
        <v>6</v>
      </c>
      <c r="J113" t="s">
        <v>6</v>
      </c>
      <c r="K113" t="s">
        <v>6</v>
      </c>
      <c r="L113" t="s">
        <v>6</v>
      </c>
      <c r="M113">
        <v>19.899999999999999</v>
      </c>
      <c r="N113" t="s">
        <v>6</v>
      </c>
      <c r="O113" t="s">
        <v>6</v>
      </c>
    </row>
    <row r="114" spans="1:15" hidden="1" outlineLevel="2" x14ac:dyDescent="0.3">
      <c r="A114" s="1">
        <f t="shared" si="23"/>
        <v>1969</v>
      </c>
      <c r="B114" s="1">
        <f t="shared" si="24"/>
        <v>9</v>
      </c>
      <c r="C114" t="s">
        <v>6</v>
      </c>
      <c r="D114" t="s">
        <v>6</v>
      </c>
      <c r="E114" t="s">
        <v>6</v>
      </c>
      <c r="F114" t="s">
        <v>6</v>
      </c>
      <c r="G114" t="s">
        <v>6</v>
      </c>
      <c r="H114" t="s">
        <v>6</v>
      </c>
      <c r="I114" t="s">
        <v>6</v>
      </c>
      <c r="J114" t="s">
        <v>6</v>
      </c>
      <c r="K114" t="s">
        <v>6</v>
      </c>
      <c r="L114" t="s">
        <v>6</v>
      </c>
      <c r="M114">
        <v>19.2</v>
      </c>
      <c r="N114" t="s">
        <v>6</v>
      </c>
      <c r="O114" t="s">
        <v>6</v>
      </c>
    </row>
    <row r="115" spans="1:15" hidden="1" outlineLevel="2" x14ac:dyDescent="0.3">
      <c r="A115" s="1">
        <f t="shared" si="23"/>
        <v>1969</v>
      </c>
      <c r="B115" s="1">
        <f t="shared" si="24"/>
        <v>10</v>
      </c>
      <c r="C115" t="s">
        <v>6</v>
      </c>
      <c r="D115" t="s">
        <v>6</v>
      </c>
      <c r="E115" t="s">
        <v>6</v>
      </c>
      <c r="F115" t="s">
        <v>6</v>
      </c>
      <c r="G115" t="s">
        <v>6</v>
      </c>
      <c r="H115" t="s">
        <v>6</v>
      </c>
      <c r="I115" t="s">
        <v>6</v>
      </c>
      <c r="J115" t="s">
        <v>6</v>
      </c>
      <c r="K115" t="s">
        <v>6</v>
      </c>
      <c r="L115" t="s">
        <v>6</v>
      </c>
      <c r="M115">
        <v>18.399999999999999</v>
      </c>
      <c r="N115" t="s">
        <v>6</v>
      </c>
      <c r="O115" t="s">
        <v>6</v>
      </c>
    </row>
    <row r="116" spans="1:15" hidden="1" outlineLevel="2" x14ac:dyDescent="0.3">
      <c r="A116" s="1">
        <f t="shared" si="23"/>
        <v>1969</v>
      </c>
      <c r="B116" s="1">
        <f t="shared" si="24"/>
        <v>11</v>
      </c>
      <c r="C116" t="s">
        <v>6</v>
      </c>
      <c r="D116" t="s">
        <v>6</v>
      </c>
      <c r="E116" t="s">
        <v>6</v>
      </c>
      <c r="F116" t="s">
        <v>6</v>
      </c>
      <c r="G116" t="s">
        <v>6</v>
      </c>
      <c r="H116" t="s">
        <v>6</v>
      </c>
      <c r="I116" t="s">
        <v>6</v>
      </c>
      <c r="J116" t="s">
        <v>6</v>
      </c>
      <c r="K116" t="s">
        <v>6</v>
      </c>
      <c r="L116" t="s">
        <v>6</v>
      </c>
      <c r="M116">
        <v>18</v>
      </c>
      <c r="N116" t="s">
        <v>6</v>
      </c>
      <c r="O116" t="s">
        <v>6</v>
      </c>
    </row>
    <row r="117" spans="1:15" hidden="1" outlineLevel="2" x14ac:dyDescent="0.3">
      <c r="A117" s="1">
        <f t="shared" si="23"/>
        <v>1969</v>
      </c>
      <c r="B117" s="1">
        <f t="shared" si="24"/>
        <v>12</v>
      </c>
      <c r="C117" t="s">
        <v>6</v>
      </c>
      <c r="D117" t="s">
        <v>6</v>
      </c>
      <c r="E117" t="s">
        <v>6</v>
      </c>
      <c r="F117" t="s">
        <v>6</v>
      </c>
      <c r="G117" t="s">
        <v>6</v>
      </c>
      <c r="H117" t="s">
        <v>6</v>
      </c>
      <c r="I117" t="s">
        <v>6</v>
      </c>
      <c r="J117" t="s">
        <v>6</v>
      </c>
      <c r="K117" t="s">
        <v>6</v>
      </c>
      <c r="L117" t="s">
        <v>6</v>
      </c>
      <c r="M117">
        <v>18.399999999999999</v>
      </c>
      <c r="N117" t="s">
        <v>6</v>
      </c>
      <c r="O117" t="s">
        <v>6</v>
      </c>
    </row>
    <row r="118" spans="1:15" outlineLevel="1" collapsed="1" x14ac:dyDescent="0.3">
      <c r="A118" s="6" t="s">
        <v>381</v>
      </c>
      <c r="C118" t="e">
        <f t="shared" ref="C118:O118" si="25">SUBTOTAL(1,C106:C117)</f>
        <v>#DIV/0!</v>
      </c>
      <c r="D118" t="e">
        <f t="shared" si="25"/>
        <v>#DIV/0!</v>
      </c>
      <c r="E118" t="e">
        <f t="shared" si="25"/>
        <v>#DIV/0!</v>
      </c>
      <c r="F118" t="e">
        <f t="shared" si="25"/>
        <v>#DIV/0!</v>
      </c>
      <c r="G118" t="e">
        <f t="shared" si="25"/>
        <v>#DIV/0!</v>
      </c>
      <c r="H118" t="e">
        <f t="shared" si="25"/>
        <v>#DIV/0!</v>
      </c>
      <c r="I118" t="e">
        <f t="shared" si="25"/>
        <v>#DIV/0!</v>
      </c>
      <c r="J118" t="e">
        <f t="shared" si="25"/>
        <v>#DIV/0!</v>
      </c>
      <c r="K118" t="e">
        <f t="shared" si="25"/>
        <v>#DIV/0!</v>
      </c>
      <c r="L118" t="e">
        <f t="shared" si="25"/>
        <v>#DIV/0!</v>
      </c>
      <c r="M118">
        <f t="shared" si="25"/>
        <v>20.525000000000002</v>
      </c>
      <c r="N118" t="e">
        <f t="shared" si="25"/>
        <v>#DIV/0!</v>
      </c>
      <c r="O118" t="e">
        <f t="shared" si="25"/>
        <v>#DIV/0!</v>
      </c>
    </row>
    <row r="119" spans="1:15" hidden="1" outlineLevel="2" x14ac:dyDescent="0.3">
      <c r="A119" s="1">
        <f t="shared" ref="A119:A130" si="26">A106+1</f>
        <v>1970</v>
      </c>
      <c r="B119" s="1">
        <f t="shared" ref="B119:B130" si="27">B106</f>
        <v>1</v>
      </c>
      <c r="C119" t="s">
        <v>6</v>
      </c>
      <c r="D119" t="s">
        <v>6</v>
      </c>
      <c r="E119" t="s">
        <v>6</v>
      </c>
      <c r="F119" t="s">
        <v>6</v>
      </c>
      <c r="G119" t="s">
        <v>6</v>
      </c>
      <c r="H119" t="s">
        <v>6</v>
      </c>
      <c r="I119" t="s">
        <v>6</v>
      </c>
      <c r="J119" t="s">
        <v>6</v>
      </c>
      <c r="K119" t="s">
        <v>6</v>
      </c>
      <c r="L119" t="s">
        <v>6</v>
      </c>
      <c r="M119">
        <v>18.399999999999999</v>
      </c>
      <c r="N119" t="s">
        <v>6</v>
      </c>
      <c r="O119" t="s">
        <v>6</v>
      </c>
    </row>
    <row r="120" spans="1:15" hidden="1" outlineLevel="2" x14ac:dyDescent="0.3">
      <c r="A120" s="1">
        <f t="shared" si="26"/>
        <v>1970</v>
      </c>
      <c r="B120" s="1">
        <f t="shared" si="27"/>
        <v>2</v>
      </c>
      <c r="C120" t="s">
        <v>6</v>
      </c>
      <c r="D120" t="s">
        <v>6</v>
      </c>
      <c r="E120" t="s">
        <v>6</v>
      </c>
      <c r="F120" t="s">
        <v>6</v>
      </c>
      <c r="G120" t="s">
        <v>6</v>
      </c>
      <c r="H120" t="s">
        <v>6</v>
      </c>
      <c r="I120" t="s">
        <v>6</v>
      </c>
      <c r="J120" t="s">
        <v>6</v>
      </c>
      <c r="K120" t="s">
        <v>6</v>
      </c>
      <c r="L120" t="s">
        <v>6</v>
      </c>
      <c r="M120">
        <v>18</v>
      </c>
      <c r="N120" t="s">
        <v>6</v>
      </c>
      <c r="O120" t="s">
        <v>6</v>
      </c>
    </row>
    <row r="121" spans="1:15" hidden="1" outlineLevel="2" x14ac:dyDescent="0.3">
      <c r="A121" s="1">
        <f t="shared" si="26"/>
        <v>1970</v>
      </c>
      <c r="B121" s="1">
        <f t="shared" si="27"/>
        <v>3</v>
      </c>
      <c r="C121" t="s">
        <v>6</v>
      </c>
      <c r="D121" t="s">
        <v>6</v>
      </c>
      <c r="E121" t="s">
        <v>6</v>
      </c>
      <c r="F121" t="s">
        <v>6</v>
      </c>
      <c r="G121" t="s">
        <v>6</v>
      </c>
      <c r="H121" t="s">
        <v>6</v>
      </c>
      <c r="I121" t="s">
        <v>6</v>
      </c>
      <c r="J121" t="s">
        <v>6</v>
      </c>
      <c r="K121" t="s">
        <v>6</v>
      </c>
      <c r="L121" t="s">
        <v>6</v>
      </c>
      <c r="M121">
        <v>17.3</v>
      </c>
      <c r="N121" t="s">
        <v>6</v>
      </c>
      <c r="O121" t="s">
        <v>6</v>
      </c>
    </row>
    <row r="122" spans="1:15" hidden="1" outlineLevel="2" x14ac:dyDescent="0.3">
      <c r="A122" s="1">
        <f t="shared" si="26"/>
        <v>1970</v>
      </c>
      <c r="B122" s="1">
        <f t="shared" si="27"/>
        <v>4</v>
      </c>
      <c r="C122" t="s">
        <v>6</v>
      </c>
      <c r="D122" t="s">
        <v>6</v>
      </c>
      <c r="E122" t="s">
        <v>6</v>
      </c>
      <c r="F122" t="s">
        <v>6</v>
      </c>
      <c r="G122" t="s">
        <v>6</v>
      </c>
      <c r="H122" t="s">
        <v>6</v>
      </c>
      <c r="I122" t="s">
        <v>6</v>
      </c>
      <c r="J122" t="s">
        <v>6</v>
      </c>
      <c r="K122" t="s">
        <v>6</v>
      </c>
      <c r="L122" t="s">
        <v>6</v>
      </c>
      <c r="M122">
        <v>16.3</v>
      </c>
      <c r="N122" t="s">
        <v>6</v>
      </c>
      <c r="O122" t="s">
        <v>6</v>
      </c>
    </row>
    <row r="123" spans="1:15" hidden="1" outlineLevel="2" x14ac:dyDescent="0.3">
      <c r="A123" s="1">
        <f t="shared" si="26"/>
        <v>1970</v>
      </c>
      <c r="B123" s="1">
        <f t="shared" si="27"/>
        <v>5</v>
      </c>
      <c r="C123" t="s">
        <v>6</v>
      </c>
      <c r="D123" t="s">
        <v>6</v>
      </c>
      <c r="E123" t="s">
        <v>6</v>
      </c>
      <c r="F123" t="s">
        <v>6</v>
      </c>
      <c r="G123" t="s">
        <v>6</v>
      </c>
      <c r="H123" t="s">
        <v>6</v>
      </c>
      <c r="I123" t="s">
        <v>6</v>
      </c>
      <c r="J123" t="s">
        <v>6</v>
      </c>
      <c r="K123" t="s">
        <v>6</v>
      </c>
      <c r="L123" t="s">
        <v>6</v>
      </c>
      <c r="M123">
        <v>17</v>
      </c>
      <c r="N123" t="s">
        <v>6</v>
      </c>
      <c r="O123" t="s">
        <v>6</v>
      </c>
    </row>
    <row r="124" spans="1:15" hidden="1" outlineLevel="2" x14ac:dyDescent="0.3">
      <c r="A124" s="1">
        <f t="shared" si="26"/>
        <v>1970</v>
      </c>
      <c r="B124" s="1">
        <f t="shared" si="27"/>
        <v>6</v>
      </c>
      <c r="C124" t="s">
        <v>6</v>
      </c>
      <c r="D124" t="s">
        <v>6</v>
      </c>
      <c r="E124" t="s">
        <v>6</v>
      </c>
      <c r="F124" t="s">
        <v>6</v>
      </c>
      <c r="G124" t="s">
        <v>6</v>
      </c>
      <c r="H124" t="s">
        <v>6</v>
      </c>
      <c r="I124" t="s">
        <v>6</v>
      </c>
      <c r="J124" t="s">
        <v>6</v>
      </c>
      <c r="K124" t="s">
        <v>6</v>
      </c>
      <c r="L124" t="s">
        <v>6</v>
      </c>
      <c r="M124">
        <v>16.5</v>
      </c>
      <c r="N124" t="s">
        <v>6</v>
      </c>
      <c r="O124" t="s">
        <v>6</v>
      </c>
    </row>
    <row r="125" spans="1:15" hidden="1" outlineLevel="2" x14ac:dyDescent="0.3">
      <c r="A125" s="1">
        <f t="shared" si="26"/>
        <v>1970</v>
      </c>
      <c r="B125" s="1">
        <f t="shared" si="27"/>
        <v>7</v>
      </c>
      <c r="C125" t="s">
        <v>6</v>
      </c>
      <c r="D125" t="s">
        <v>6</v>
      </c>
      <c r="E125" t="s">
        <v>6</v>
      </c>
      <c r="F125" t="s">
        <v>6</v>
      </c>
      <c r="G125" t="s">
        <v>6</v>
      </c>
      <c r="H125" t="s">
        <v>6</v>
      </c>
      <c r="I125" t="s">
        <v>6</v>
      </c>
      <c r="J125" t="s">
        <v>6</v>
      </c>
      <c r="K125" t="s">
        <v>6</v>
      </c>
      <c r="L125" t="s">
        <v>6</v>
      </c>
      <c r="M125">
        <v>16.3</v>
      </c>
      <c r="N125" t="s">
        <v>6</v>
      </c>
      <c r="O125" t="s">
        <v>6</v>
      </c>
    </row>
    <row r="126" spans="1:15" hidden="1" outlineLevel="2" x14ac:dyDescent="0.3">
      <c r="A126" s="1">
        <f t="shared" si="26"/>
        <v>1970</v>
      </c>
      <c r="B126" s="1">
        <f t="shared" si="27"/>
        <v>8</v>
      </c>
      <c r="C126" t="s">
        <v>6</v>
      </c>
      <c r="D126" t="s">
        <v>6</v>
      </c>
      <c r="E126" t="s">
        <v>6</v>
      </c>
      <c r="F126" t="s">
        <v>6</v>
      </c>
      <c r="G126" t="s">
        <v>6</v>
      </c>
      <c r="H126" t="s">
        <v>6</v>
      </c>
      <c r="I126" t="s">
        <v>6</v>
      </c>
      <c r="J126" t="s">
        <v>6</v>
      </c>
      <c r="K126" t="s">
        <v>6</v>
      </c>
      <c r="L126" t="s">
        <v>6</v>
      </c>
      <c r="M126">
        <v>15.9</v>
      </c>
      <c r="N126" t="s">
        <v>6</v>
      </c>
      <c r="O126" t="s">
        <v>6</v>
      </c>
    </row>
    <row r="127" spans="1:15" hidden="1" outlineLevel="2" x14ac:dyDescent="0.3">
      <c r="A127" s="1">
        <f t="shared" si="26"/>
        <v>1970</v>
      </c>
      <c r="B127" s="1">
        <f t="shared" si="27"/>
        <v>9</v>
      </c>
      <c r="C127" t="s">
        <v>6</v>
      </c>
      <c r="D127" t="s">
        <v>6</v>
      </c>
      <c r="E127" t="s">
        <v>6</v>
      </c>
      <c r="F127" t="s">
        <v>6</v>
      </c>
      <c r="G127" t="s">
        <v>6</v>
      </c>
      <c r="H127" t="s">
        <v>6</v>
      </c>
      <c r="I127" t="s">
        <v>6</v>
      </c>
      <c r="J127" t="s">
        <v>6</v>
      </c>
      <c r="K127" t="s">
        <v>6</v>
      </c>
      <c r="L127" t="s">
        <v>6</v>
      </c>
      <c r="M127">
        <v>16</v>
      </c>
      <c r="N127" t="s">
        <v>6</v>
      </c>
      <c r="O127" t="s">
        <v>6</v>
      </c>
    </row>
    <row r="128" spans="1:15" hidden="1" outlineLevel="2" x14ac:dyDescent="0.3">
      <c r="A128" s="1">
        <f t="shared" si="26"/>
        <v>1970</v>
      </c>
      <c r="B128" s="1">
        <f t="shared" si="27"/>
        <v>10</v>
      </c>
      <c r="C128" t="s">
        <v>6</v>
      </c>
      <c r="D128" t="s">
        <v>6</v>
      </c>
      <c r="E128" t="s">
        <v>6</v>
      </c>
      <c r="F128" t="s">
        <v>6</v>
      </c>
      <c r="G128" t="s">
        <v>6</v>
      </c>
      <c r="H128" t="s">
        <v>6</v>
      </c>
      <c r="I128" t="s">
        <v>6</v>
      </c>
      <c r="J128" t="s">
        <v>6</v>
      </c>
      <c r="K128" t="s">
        <v>6</v>
      </c>
      <c r="L128" t="s">
        <v>6</v>
      </c>
      <c r="M128">
        <v>16.2</v>
      </c>
      <c r="N128" t="s">
        <v>6</v>
      </c>
      <c r="O128" t="s">
        <v>6</v>
      </c>
    </row>
    <row r="129" spans="1:15" hidden="1" outlineLevel="2" x14ac:dyDescent="0.3">
      <c r="A129" s="1">
        <f t="shared" si="26"/>
        <v>1970</v>
      </c>
      <c r="B129" s="1">
        <f t="shared" si="27"/>
        <v>11</v>
      </c>
      <c r="C129" t="s">
        <v>6</v>
      </c>
      <c r="D129" t="s">
        <v>6</v>
      </c>
      <c r="E129" t="s">
        <v>6</v>
      </c>
      <c r="F129" t="s">
        <v>6</v>
      </c>
      <c r="G129" t="s">
        <v>6</v>
      </c>
      <c r="H129" t="s">
        <v>6</v>
      </c>
      <c r="I129" t="s">
        <v>6</v>
      </c>
      <c r="J129" t="s">
        <v>6</v>
      </c>
      <c r="K129" t="s">
        <v>6</v>
      </c>
      <c r="L129" t="s">
        <v>6</v>
      </c>
      <c r="M129">
        <v>16.399999999999999</v>
      </c>
      <c r="N129" t="s">
        <v>6</v>
      </c>
      <c r="O129" t="s">
        <v>6</v>
      </c>
    </row>
    <row r="130" spans="1:15" hidden="1" outlineLevel="2" x14ac:dyDescent="0.3">
      <c r="A130" s="1">
        <f t="shared" si="26"/>
        <v>1970</v>
      </c>
      <c r="B130" s="1">
        <f t="shared" si="27"/>
        <v>12</v>
      </c>
      <c r="C130" t="s">
        <v>6</v>
      </c>
      <c r="D130" t="s">
        <v>6</v>
      </c>
      <c r="E130" t="s">
        <v>6</v>
      </c>
      <c r="F130" t="s">
        <v>6</v>
      </c>
      <c r="G130" t="s">
        <v>6</v>
      </c>
      <c r="H130" t="s">
        <v>6</v>
      </c>
      <c r="I130" t="s">
        <v>6</v>
      </c>
      <c r="J130" t="s">
        <v>6</v>
      </c>
      <c r="K130" t="s">
        <v>6</v>
      </c>
      <c r="L130" t="s">
        <v>6</v>
      </c>
      <c r="M130">
        <v>16.2</v>
      </c>
      <c r="N130" t="s">
        <v>6</v>
      </c>
      <c r="O130" t="s">
        <v>6</v>
      </c>
    </row>
    <row r="131" spans="1:15" outlineLevel="1" collapsed="1" x14ac:dyDescent="0.3">
      <c r="A131" s="6" t="s">
        <v>382</v>
      </c>
      <c r="C131" t="e">
        <f t="shared" ref="C131:O131" si="28">SUBTOTAL(1,C119:C130)</f>
        <v>#DIV/0!</v>
      </c>
      <c r="D131" t="e">
        <f t="shared" si="28"/>
        <v>#DIV/0!</v>
      </c>
      <c r="E131" t="e">
        <f t="shared" si="28"/>
        <v>#DIV/0!</v>
      </c>
      <c r="F131" t="e">
        <f t="shared" si="28"/>
        <v>#DIV/0!</v>
      </c>
      <c r="G131" t="e">
        <f t="shared" si="28"/>
        <v>#DIV/0!</v>
      </c>
      <c r="H131" t="e">
        <f t="shared" si="28"/>
        <v>#DIV/0!</v>
      </c>
      <c r="I131" t="e">
        <f t="shared" si="28"/>
        <v>#DIV/0!</v>
      </c>
      <c r="J131" t="e">
        <f t="shared" si="28"/>
        <v>#DIV/0!</v>
      </c>
      <c r="K131" t="e">
        <f t="shared" si="28"/>
        <v>#DIV/0!</v>
      </c>
      <c r="L131" t="e">
        <f t="shared" si="28"/>
        <v>#DIV/0!</v>
      </c>
      <c r="M131">
        <f t="shared" si="28"/>
        <v>16.708333333333332</v>
      </c>
      <c r="N131" t="e">
        <f t="shared" si="28"/>
        <v>#DIV/0!</v>
      </c>
      <c r="O131" t="e">
        <f t="shared" si="28"/>
        <v>#DIV/0!</v>
      </c>
    </row>
    <row r="132" spans="1:15" hidden="1" outlineLevel="2" x14ac:dyDescent="0.3">
      <c r="A132" s="1">
        <f t="shared" ref="A132:A143" si="29">A119+1</f>
        <v>1971</v>
      </c>
      <c r="B132" s="1">
        <f t="shared" ref="B132:B143" si="30">B119</f>
        <v>1</v>
      </c>
      <c r="C132" t="s">
        <v>6</v>
      </c>
      <c r="D132" t="s">
        <v>6</v>
      </c>
      <c r="E132" t="s">
        <v>6</v>
      </c>
      <c r="F132" t="s">
        <v>6</v>
      </c>
      <c r="G132" t="s">
        <v>6</v>
      </c>
      <c r="H132" t="s">
        <v>6</v>
      </c>
      <c r="I132" t="s">
        <v>6</v>
      </c>
      <c r="J132" t="s">
        <v>6</v>
      </c>
      <c r="K132" t="s">
        <v>6</v>
      </c>
      <c r="L132" t="s">
        <v>6</v>
      </c>
      <c r="M132">
        <v>16.3</v>
      </c>
      <c r="N132" t="s">
        <v>6</v>
      </c>
      <c r="O132" t="s">
        <v>6</v>
      </c>
    </row>
    <row r="133" spans="1:15" hidden="1" outlineLevel="2" x14ac:dyDescent="0.3">
      <c r="A133" s="1">
        <f t="shared" si="29"/>
        <v>1971</v>
      </c>
      <c r="B133" s="1">
        <f t="shared" si="30"/>
        <v>2</v>
      </c>
      <c r="C133" t="s">
        <v>6</v>
      </c>
      <c r="D133" t="s">
        <v>6</v>
      </c>
      <c r="E133" t="s">
        <v>6</v>
      </c>
      <c r="F133" t="s">
        <v>6</v>
      </c>
      <c r="G133" t="s">
        <v>6</v>
      </c>
      <c r="H133" t="s">
        <v>6</v>
      </c>
      <c r="I133" t="s">
        <v>6</v>
      </c>
      <c r="J133" t="s">
        <v>6</v>
      </c>
      <c r="K133" t="s">
        <v>6</v>
      </c>
      <c r="L133" t="s">
        <v>6</v>
      </c>
      <c r="M133">
        <v>16.600000000000001</v>
      </c>
      <c r="N133" t="s">
        <v>6</v>
      </c>
      <c r="O133" t="s">
        <v>6</v>
      </c>
    </row>
    <row r="134" spans="1:15" hidden="1" outlineLevel="2" x14ac:dyDescent="0.3">
      <c r="A134" s="1">
        <f t="shared" si="29"/>
        <v>1971</v>
      </c>
      <c r="B134" s="1">
        <f t="shared" si="30"/>
        <v>3</v>
      </c>
      <c r="C134" t="s">
        <v>6</v>
      </c>
      <c r="D134" t="s">
        <v>6</v>
      </c>
      <c r="E134" t="s">
        <v>6</v>
      </c>
      <c r="F134" t="s">
        <v>6</v>
      </c>
      <c r="G134" t="s">
        <v>6</v>
      </c>
      <c r="H134" t="s">
        <v>6</v>
      </c>
      <c r="I134" t="s">
        <v>6</v>
      </c>
      <c r="J134" t="s">
        <v>6</v>
      </c>
      <c r="K134" t="s">
        <v>6</v>
      </c>
      <c r="L134" t="s">
        <v>6</v>
      </c>
      <c r="M134">
        <v>17.5</v>
      </c>
      <c r="N134" t="s">
        <v>6</v>
      </c>
      <c r="O134" t="s">
        <v>6</v>
      </c>
    </row>
    <row r="135" spans="1:15" hidden="1" outlineLevel="2" x14ac:dyDescent="0.3">
      <c r="A135" s="1">
        <f t="shared" si="29"/>
        <v>1971</v>
      </c>
      <c r="B135" s="1">
        <f t="shared" si="30"/>
        <v>4</v>
      </c>
      <c r="C135" t="s">
        <v>6</v>
      </c>
      <c r="D135" t="s">
        <v>6</v>
      </c>
      <c r="E135" t="s">
        <v>6</v>
      </c>
      <c r="F135" t="s">
        <v>6</v>
      </c>
      <c r="G135" t="s">
        <v>6</v>
      </c>
      <c r="H135" t="s">
        <v>6</v>
      </c>
      <c r="I135" t="s">
        <v>6</v>
      </c>
      <c r="J135" t="s">
        <v>6</v>
      </c>
      <c r="K135" t="s">
        <v>6</v>
      </c>
      <c r="L135" t="s">
        <v>6</v>
      </c>
      <c r="M135">
        <v>18.100000000000001</v>
      </c>
      <c r="N135" t="s">
        <v>6</v>
      </c>
      <c r="O135" t="s">
        <v>6</v>
      </c>
    </row>
    <row r="136" spans="1:15" hidden="1" outlineLevel="2" x14ac:dyDescent="0.3">
      <c r="A136" s="1">
        <f t="shared" si="29"/>
        <v>1971</v>
      </c>
      <c r="B136" s="1">
        <f t="shared" si="30"/>
        <v>5</v>
      </c>
      <c r="C136" t="s">
        <v>6</v>
      </c>
      <c r="D136" t="s">
        <v>6</v>
      </c>
      <c r="E136" t="s">
        <v>6</v>
      </c>
      <c r="F136" t="s">
        <v>6</v>
      </c>
      <c r="G136" t="s">
        <v>6</v>
      </c>
      <c r="H136" t="s">
        <v>6</v>
      </c>
      <c r="I136" t="s">
        <v>6</v>
      </c>
      <c r="J136" t="s">
        <v>6</v>
      </c>
      <c r="K136" t="s">
        <v>6</v>
      </c>
      <c r="L136" t="s">
        <v>6</v>
      </c>
      <c r="M136">
        <v>18.7</v>
      </c>
      <c r="N136" t="s">
        <v>6</v>
      </c>
      <c r="O136" t="s">
        <v>6</v>
      </c>
    </row>
    <row r="137" spans="1:15" hidden="1" outlineLevel="2" x14ac:dyDescent="0.3">
      <c r="A137" s="1">
        <f t="shared" si="29"/>
        <v>1971</v>
      </c>
      <c r="B137" s="1">
        <f t="shared" si="30"/>
        <v>6</v>
      </c>
      <c r="C137" t="s">
        <v>6</v>
      </c>
      <c r="D137" t="s">
        <v>6</v>
      </c>
      <c r="E137" t="s">
        <v>6</v>
      </c>
      <c r="F137" t="s">
        <v>6</v>
      </c>
      <c r="G137" t="s">
        <v>6</v>
      </c>
      <c r="H137" t="s">
        <v>6</v>
      </c>
      <c r="I137" t="s">
        <v>6</v>
      </c>
      <c r="J137" t="s">
        <v>6</v>
      </c>
      <c r="K137" t="s">
        <v>6</v>
      </c>
      <c r="L137" t="s">
        <v>6</v>
      </c>
      <c r="M137">
        <v>18.8</v>
      </c>
      <c r="N137" t="s">
        <v>6</v>
      </c>
      <c r="O137" t="s">
        <v>6</v>
      </c>
    </row>
    <row r="138" spans="1:15" hidden="1" outlineLevel="2" x14ac:dyDescent="0.3">
      <c r="A138" s="1">
        <f t="shared" si="29"/>
        <v>1971</v>
      </c>
      <c r="B138" s="1">
        <f t="shared" si="30"/>
        <v>7</v>
      </c>
      <c r="C138" t="s">
        <v>6</v>
      </c>
      <c r="D138" t="s">
        <v>6</v>
      </c>
      <c r="E138" t="s">
        <v>6</v>
      </c>
      <c r="F138" t="s">
        <v>6</v>
      </c>
      <c r="G138" t="s">
        <v>6</v>
      </c>
      <c r="H138" t="s">
        <v>6</v>
      </c>
      <c r="I138" t="s">
        <v>6</v>
      </c>
      <c r="J138" t="s">
        <v>6</v>
      </c>
      <c r="K138" t="s">
        <v>6</v>
      </c>
      <c r="L138" t="s">
        <v>6</v>
      </c>
      <c r="M138">
        <v>19.2</v>
      </c>
      <c r="N138" t="s">
        <v>6</v>
      </c>
      <c r="O138" t="s">
        <v>6</v>
      </c>
    </row>
    <row r="139" spans="1:15" hidden="1" outlineLevel="2" x14ac:dyDescent="0.3">
      <c r="A139" s="1">
        <f t="shared" si="29"/>
        <v>1971</v>
      </c>
      <c r="B139" s="1">
        <f t="shared" si="30"/>
        <v>8</v>
      </c>
      <c r="C139" t="s">
        <v>6</v>
      </c>
      <c r="D139" t="s">
        <v>6</v>
      </c>
      <c r="E139" t="s">
        <v>6</v>
      </c>
      <c r="F139" t="s">
        <v>6</v>
      </c>
      <c r="G139" t="s">
        <v>6</v>
      </c>
      <c r="H139" t="s">
        <v>6</v>
      </c>
      <c r="I139" t="s">
        <v>6</v>
      </c>
      <c r="J139" t="s">
        <v>6</v>
      </c>
      <c r="K139" t="s">
        <v>6</v>
      </c>
      <c r="L139" t="s">
        <v>6</v>
      </c>
      <c r="M139">
        <v>19.100000000000001</v>
      </c>
      <c r="N139" t="s">
        <v>6</v>
      </c>
      <c r="O139" t="s">
        <v>6</v>
      </c>
    </row>
    <row r="140" spans="1:15" hidden="1" outlineLevel="2" x14ac:dyDescent="0.3">
      <c r="A140" s="1">
        <f t="shared" si="29"/>
        <v>1971</v>
      </c>
      <c r="B140" s="1">
        <f t="shared" si="30"/>
        <v>9</v>
      </c>
      <c r="C140" t="s">
        <v>6</v>
      </c>
      <c r="D140" t="s">
        <v>6</v>
      </c>
      <c r="E140" t="s">
        <v>6</v>
      </c>
      <c r="F140" t="s">
        <v>6</v>
      </c>
      <c r="G140" t="s">
        <v>6</v>
      </c>
      <c r="H140" t="s">
        <v>6</v>
      </c>
      <c r="I140" t="s">
        <v>6</v>
      </c>
      <c r="J140" t="s">
        <v>6</v>
      </c>
      <c r="K140" t="s">
        <v>6</v>
      </c>
      <c r="L140" t="s">
        <v>6</v>
      </c>
      <c r="M140">
        <v>19.899999999999999</v>
      </c>
      <c r="N140" t="s">
        <v>6</v>
      </c>
      <c r="O140" t="s">
        <v>6</v>
      </c>
    </row>
    <row r="141" spans="1:15" hidden="1" outlineLevel="2" x14ac:dyDescent="0.3">
      <c r="A141" s="1">
        <f t="shared" si="29"/>
        <v>1971</v>
      </c>
      <c r="B141" s="1">
        <f t="shared" si="30"/>
        <v>10</v>
      </c>
      <c r="C141" t="s">
        <v>6</v>
      </c>
      <c r="D141" t="s">
        <v>6</v>
      </c>
      <c r="E141" t="s">
        <v>6</v>
      </c>
      <c r="F141" t="s">
        <v>6</v>
      </c>
      <c r="G141" t="s">
        <v>6</v>
      </c>
      <c r="H141" t="s">
        <v>6</v>
      </c>
      <c r="I141" t="s">
        <v>6</v>
      </c>
      <c r="J141" t="s">
        <v>6</v>
      </c>
      <c r="K141" t="s">
        <v>6</v>
      </c>
      <c r="L141" t="s">
        <v>6</v>
      </c>
      <c r="M141">
        <v>19.899999999999999</v>
      </c>
      <c r="N141" t="s">
        <v>6</v>
      </c>
      <c r="O141" t="s">
        <v>6</v>
      </c>
    </row>
    <row r="142" spans="1:15" hidden="1" outlineLevel="2" x14ac:dyDescent="0.3">
      <c r="A142" s="1">
        <f t="shared" si="29"/>
        <v>1971</v>
      </c>
      <c r="B142" s="1">
        <f t="shared" si="30"/>
        <v>11</v>
      </c>
      <c r="C142" t="s">
        <v>6</v>
      </c>
      <c r="D142" t="s">
        <v>6</v>
      </c>
      <c r="E142" t="s">
        <v>6</v>
      </c>
      <c r="F142" t="s">
        <v>6</v>
      </c>
      <c r="G142" t="s">
        <v>6</v>
      </c>
      <c r="H142" t="s">
        <v>6</v>
      </c>
      <c r="I142" t="s">
        <v>6</v>
      </c>
      <c r="J142" t="s">
        <v>6</v>
      </c>
      <c r="K142" t="s">
        <v>6</v>
      </c>
      <c r="L142" t="s">
        <v>6</v>
      </c>
      <c r="M142">
        <v>19.899999999999999</v>
      </c>
      <c r="N142" t="s">
        <v>6</v>
      </c>
      <c r="O142" t="s">
        <v>6</v>
      </c>
    </row>
    <row r="143" spans="1:15" hidden="1" outlineLevel="2" x14ac:dyDescent="0.3">
      <c r="A143" s="1">
        <f t="shared" si="29"/>
        <v>1971</v>
      </c>
      <c r="B143" s="1">
        <f t="shared" si="30"/>
        <v>12</v>
      </c>
      <c r="C143" t="s">
        <v>6</v>
      </c>
      <c r="D143" t="s">
        <v>6</v>
      </c>
      <c r="E143" t="s">
        <v>6</v>
      </c>
      <c r="F143" t="s">
        <v>6</v>
      </c>
      <c r="G143" t="s">
        <v>6</v>
      </c>
      <c r="H143" t="s">
        <v>6</v>
      </c>
      <c r="I143" t="s">
        <v>6</v>
      </c>
      <c r="J143" t="s">
        <v>6</v>
      </c>
      <c r="K143" t="s">
        <v>6</v>
      </c>
      <c r="L143" t="s">
        <v>6</v>
      </c>
      <c r="M143">
        <v>20</v>
      </c>
      <c r="N143" t="s">
        <v>6</v>
      </c>
      <c r="O143" t="s">
        <v>6</v>
      </c>
    </row>
    <row r="144" spans="1:15" outlineLevel="1" collapsed="1" x14ac:dyDescent="0.3">
      <c r="A144" s="6" t="s">
        <v>383</v>
      </c>
      <c r="C144" t="e">
        <f t="shared" ref="C144:O144" si="31">SUBTOTAL(1,C132:C143)</f>
        <v>#DIV/0!</v>
      </c>
      <c r="D144" t="e">
        <f t="shared" si="31"/>
        <v>#DIV/0!</v>
      </c>
      <c r="E144" t="e">
        <f t="shared" si="31"/>
        <v>#DIV/0!</v>
      </c>
      <c r="F144" t="e">
        <f t="shared" si="31"/>
        <v>#DIV/0!</v>
      </c>
      <c r="G144" t="e">
        <f t="shared" si="31"/>
        <v>#DIV/0!</v>
      </c>
      <c r="H144" t="e">
        <f t="shared" si="31"/>
        <v>#DIV/0!</v>
      </c>
      <c r="I144" t="e">
        <f t="shared" si="31"/>
        <v>#DIV/0!</v>
      </c>
      <c r="J144" t="e">
        <f t="shared" si="31"/>
        <v>#DIV/0!</v>
      </c>
      <c r="K144" t="e">
        <f t="shared" si="31"/>
        <v>#DIV/0!</v>
      </c>
      <c r="L144" t="e">
        <f t="shared" si="31"/>
        <v>#DIV/0!</v>
      </c>
      <c r="M144">
        <f t="shared" si="31"/>
        <v>18.666666666666668</v>
      </c>
      <c r="N144" t="e">
        <f t="shared" si="31"/>
        <v>#DIV/0!</v>
      </c>
      <c r="O144" t="e">
        <f t="shared" si="31"/>
        <v>#DIV/0!</v>
      </c>
    </row>
    <row r="145" spans="1:15" hidden="1" outlineLevel="2" x14ac:dyDescent="0.3">
      <c r="A145" s="1">
        <f t="shared" ref="A145:A156" si="32">A132+1</f>
        <v>1972</v>
      </c>
      <c r="B145" s="1">
        <f t="shared" ref="B145:B156" si="33">B132</f>
        <v>1</v>
      </c>
      <c r="C145" t="s">
        <v>6</v>
      </c>
      <c r="D145" t="s">
        <v>6</v>
      </c>
      <c r="E145" t="s">
        <v>6</v>
      </c>
      <c r="F145" t="s">
        <v>6</v>
      </c>
      <c r="G145" t="s">
        <v>6</v>
      </c>
      <c r="H145" t="s">
        <v>6</v>
      </c>
      <c r="I145" t="s">
        <v>6</v>
      </c>
      <c r="J145" t="s">
        <v>6</v>
      </c>
      <c r="K145" t="s">
        <v>6</v>
      </c>
      <c r="L145" t="s">
        <v>6</v>
      </c>
      <c r="M145">
        <v>20.2</v>
      </c>
      <c r="N145" t="s">
        <v>6</v>
      </c>
      <c r="O145" t="s">
        <v>6</v>
      </c>
    </row>
    <row r="146" spans="1:15" hidden="1" outlineLevel="2" x14ac:dyDescent="0.3">
      <c r="A146" s="1">
        <f t="shared" si="32"/>
        <v>1972</v>
      </c>
      <c r="B146" s="1">
        <f t="shared" si="33"/>
        <v>2</v>
      </c>
      <c r="C146" t="s">
        <v>6</v>
      </c>
      <c r="D146" t="s">
        <v>6</v>
      </c>
      <c r="E146" t="s">
        <v>6</v>
      </c>
      <c r="F146" t="s">
        <v>6</v>
      </c>
      <c r="G146" t="s">
        <v>6</v>
      </c>
      <c r="H146" t="s">
        <v>6</v>
      </c>
      <c r="I146" t="s">
        <v>6</v>
      </c>
      <c r="J146" t="s">
        <v>6</v>
      </c>
      <c r="K146" t="s">
        <v>6</v>
      </c>
      <c r="L146" t="s">
        <v>6</v>
      </c>
      <c r="M146">
        <v>21</v>
      </c>
      <c r="N146" t="s">
        <v>6</v>
      </c>
      <c r="O146" t="s">
        <v>6</v>
      </c>
    </row>
    <row r="147" spans="1:15" hidden="1" outlineLevel="2" x14ac:dyDescent="0.3">
      <c r="A147" s="1">
        <f t="shared" si="32"/>
        <v>1972</v>
      </c>
      <c r="B147" s="1">
        <f t="shared" si="33"/>
        <v>3</v>
      </c>
      <c r="C147" t="s">
        <v>6</v>
      </c>
      <c r="D147" t="s">
        <v>6</v>
      </c>
      <c r="E147" t="s">
        <v>6</v>
      </c>
      <c r="F147" t="s">
        <v>6</v>
      </c>
      <c r="G147" t="s">
        <v>6</v>
      </c>
      <c r="H147" t="s">
        <v>6</v>
      </c>
      <c r="I147" t="s">
        <v>6</v>
      </c>
      <c r="J147" t="s">
        <v>6</v>
      </c>
      <c r="K147" t="s">
        <v>6</v>
      </c>
      <c r="L147" t="s">
        <v>6</v>
      </c>
      <c r="M147">
        <v>21</v>
      </c>
      <c r="N147" t="s">
        <v>6</v>
      </c>
      <c r="O147" t="s">
        <v>6</v>
      </c>
    </row>
    <row r="148" spans="1:15" hidden="1" outlineLevel="2" x14ac:dyDescent="0.3">
      <c r="A148" s="1">
        <f t="shared" si="32"/>
        <v>1972</v>
      </c>
      <c r="B148" s="1">
        <f t="shared" si="33"/>
        <v>4</v>
      </c>
      <c r="C148" t="s">
        <v>6</v>
      </c>
      <c r="D148" t="s">
        <v>6</v>
      </c>
      <c r="E148" t="s">
        <v>6</v>
      </c>
      <c r="F148" t="s">
        <v>6</v>
      </c>
      <c r="G148" t="s">
        <v>6</v>
      </c>
      <c r="H148" t="s">
        <v>6</v>
      </c>
      <c r="I148" t="s">
        <v>6</v>
      </c>
      <c r="J148" t="s">
        <v>6</v>
      </c>
      <c r="K148" t="s">
        <v>6</v>
      </c>
      <c r="L148" t="s">
        <v>6</v>
      </c>
      <c r="M148">
        <v>21.1</v>
      </c>
      <c r="N148" t="s">
        <v>6</v>
      </c>
      <c r="O148" t="s">
        <v>6</v>
      </c>
    </row>
    <row r="149" spans="1:15" hidden="1" outlineLevel="2" x14ac:dyDescent="0.3">
      <c r="A149" s="1">
        <f t="shared" si="32"/>
        <v>1972</v>
      </c>
      <c r="B149" s="1">
        <f t="shared" si="33"/>
        <v>5</v>
      </c>
      <c r="C149" t="s">
        <v>6</v>
      </c>
      <c r="D149" t="s">
        <v>6</v>
      </c>
      <c r="E149" t="s">
        <v>6</v>
      </c>
      <c r="F149" t="s">
        <v>6</v>
      </c>
      <c r="G149" t="s">
        <v>6</v>
      </c>
      <c r="H149" t="s">
        <v>6</v>
      </c>
      <c r="I149" t="s">
        <v>6</v>
      </c>
      <c r="J149" t="s">
        <v>6</v>
      </c>
      <c r="K149" t="s">
        <v>6</v>
      </c>
      <c r="L149" t="s">
        <v>6</v>
      </c>
      <c r="M149">
        <v>21.1</v>
      </c>
      <c r="N149" t="s">
        <v>6</v>
      </c>
      <c r="O149" t="s">
        <v>6</v>
      </c>
    </row>
    <row r="150" spans="1:15" hidden="1" outlineLevel="2" x14ac:dyDescent="0.3">
      <c r="A150" s="1">
        <f t="shared" si="32"/>
        <v>1972</v>
      </c>
      <c r="B150" s="1">
        <f t="shared" si="33"/>
        <v>6</v>
      </c>
      <c r="C150" t="s">
        <v>6</v>
      </c>
      <c r="D150" t="s">
        <v>6</v>
      </c>
      <c r="E150" t="s">
        <v>6</v>
      </c>
      <c r="F150" t="s">
        <v>6</v>
      </c>
      <c r="G150" t="s">
        <v>6</v>
      </c>
      <c r="H150" t="s">
        <v>6</v>
      </c>
      <c r="I150" t="s">
        <v>6</v>
      </c>
      <c r="J150" t="s">
        <v>6</v>
      </c>
      <c r="K150" t="s">
        <v>6</v>
      </c>
      <c r="L150" t="s">
        <v>6</v>
      </c>
      <c r="M150">
        <v>21</v>
      </c>
      <c r="N150" t="s">
        <v>6</v>
      </c>
      <c r="O150" t="s">
        <v>6</v>
      </c>
    </row>
    <row r="151" spans="1:15" hidden="1" outlineLevel="2" x14ac:dyDescent="0.3">
      <c r="A151" s="1">
        <f t="shared" si="32"/>
        <v>1972</v>
      </c>
      <c r="B151" s="1">
        <f t="shared" si="33"/>
        <v>7</v>
      </c>
      <c r="C151" t="s">
        <v>6</v>
      </c>
      <c r="D151" t="s">
        <v>6</v>
      </c>
      <c r="E151" t="s">
        <v>6</v>
      </c>
      <c r="F151" t="s">
        <v>6</v>
      </c>
      <c r="G151" t="s">
        <v>6</v>
      </c>
      <c r="H151" t="s">
        <v>6</v>
      </c>
      <c r="I151" t="s">
        <v>6</v>
      </c>
      <c r="J151" t="s">
        <v>6</v>
      </c>
      <c r="K151" t="s">
        <v>6</v>
      </c>
      <c r="L151" t="s">
        <v>6</v>
      </c>
      <c r="M151">
        <v>21</v>
      </c>
      <c r="N151" t="s">
        <v>6</v>
      </c>
      <c r="O151" t="s">
        <v>6</v>
      </c>
    </row>
    <row r="152" spans="1:15" hidden="1" outlineLevel="2" x14ac:dyDescent="0.3">
      <c r="A152" s="1">
        <f t="shared" si="32"/>
        <v>1972</v>
      </c>
      <c r="B152" s="1">
        <f t="shared" si="33"/>
        <v>8</v>
      </c>
      <c r="C152" t="s">
        <v>6</v>
      </c>
      <c r="D152" t="s">
        <v>6</v>
      </c>
      <c r="E152" t="s">
        <v>6</v>
      </c>
      <c r="F152" t="s">
        <v>6</v>
      </c>
      <c r="G152" t="s">
        <v>6</v>
      </c>
      <c r="H152" t="s">
        <v>6</v>
      </c>
      <c r="I152" t="s">
        <v>6</v>
      </c>
      <c r="J152" t="s">
        <v>6</v>
      </c>
      <c r="K152" t="s">
        <v>6</v>
      </c>
      <c r="L152" t="s">
        <v>6</v>
      </c>
      <c r="M152">
        <v>21.6</v>
      </c>
      <c r="N152" t="s">
        <v>6</v>
      </c>
      <c r="O152" t="s">
        <v>6</v>
      </c>
    </row>
    <row r="153" spans="1:15" hidden="1" outlineLevel="2" x14ac:dyDescent="0.3">
      <c r="A153" s="1">
        <f t="shared" si="32"/>
        <v>1972</v>
      </c>
      <c r="B153" s="1">
        <f t="shared" si="33"/>
        <v>9</v>
      </c>
      <c r="C153" t="s">
        <v>6</v>
      </c>
      <c r="D153" t="s">
        <v>6</v>
      </c>
      <c r="E153" t="s">
        <v>6</v>
      </c>
      <c r="F153" t="s">
        <v>6</v>
      </c>
      <c r="G153" t="s">
        <v>6</v>
      </c>
      <c r="H153" t="s">
        <v>6</v>
      </c>
      <c r="I153" t="s">
        <v>6</v>
      </c>
      <c r="J153" t="s">
        <v>6</v>
      </c>
      <c r="K153" t="s">
        <v>6</v>
      </c>
      <c r="L153" t="s">
        <v>6</v>
      </c>
      <c r="M153">
        <v>22</v>
      </c>
      <c r="N153" t="s">
        <v>6</v>
      </c>
      <c r="O153" t="s">
        <v>6</v>
      </c>
    </row>
    <row r="154" spans="1:15" hidden="1" outlineLevel="2" x14ac:dyDescent="0.3">
      <c r="A154" s="1">
        <f t="shared" si="32"/>
        <v>1972</v>
      </c>
      <c r="B154" s="1">
        <f t="shared" si="33"/>
        <v>10</v>
      </c>
      <c r="C154" t="s">
        <v>6</v>
      </c>
      <c r="D154" t="s">
        <v>6</v>
      </c>
      <c r="E154" t="s">
        <v>6</v>
      </c>
      <c r="F154" t="s">
        <v>6</v>
      </c>
      <c r="G154" t="s">
        <v>6</v>
      </c>
      <c r="H154" t="s">
        <v>6</v>
      </c>
      <c r="I154" t="s">
        <v>6</v>
      </c>
      <c r="J154" t="s">
        <v>6</v>
      </c>
      <c r="K154" t="s">
        <v>6</v>
      </c>
      <c r="L154" t="s">
        <v>6</v>
      </c>
      <c r="M154">
        <v>22.5</v>
      </c>
      <c r="N154" t="s">
        <v>6</v>
      </c>
      <c r="O154" t="s">
        <v>6</v>
      </c>
    </row>
    <row r="155" spans="1:15" hidden="1" outlineLevel="2" x14ac:dyDescent="0.3">
      <c r="A155" s="1">
        <f t="shared" si="32"/>
        <v>1972</v>
      </c>
      <c r="B155" s="1">
        <f t="shared" si="33"/>
        <v>11</v>
      </c>
      <c r="C155" t="s">
        <v>6</v>
      </c>
      <c r="D155" t="s">
        <v>6</v>
      </c>
      <c r="E155" t="s">
        <v>6</v>
      </c>
      <c r="F155" t="s">
        <v>6</v>
      </c>
      <c r="G155" t="s">
        <v>6</v>
      </c>
      <c r="H155" t="s">
        <v>6</v>
      </c>
      <c r="I155" t="s">
        <v>6</v>
      </c>
      <c r="J155" t="s">
        <v>6</v>
      </c>
      <c r="K155" t="s">
        <v>6</v>
      </c>
      <c r="L155" t="s">
        <v>6</v>
      </c>
      <c r="M155">
        <v>23.1</v>
      </c>
      <c r="N155" t="s">
        <v>6</v>
      </c>
      <c r="O155" t="s">
        <v>6</v>
      </c>
    </row>
    <row r="156" spans="1:15" hidden="1" outlineLevel="2" x14ac:dyDescent="0.3">
      <c r="A156" s="1">
        <f t="shared" si="32"/>
        <v>1972</v>
      </c>
      <c r="B156" s="1">
        <f t="shared" si="33"/>
        <v>12</v>
      </c>
      <c r="C156" t="s">
        <v>6</v>
      </c>
      <c r="D156" t="s">
        <v>6</v>
      </c>
      <c r="E156" t="s">
        <v>6</v>
      </c>
      <c r="F156" t="s">
        <v>6</v>
      </c>
      <c r="G156" t="s">
        <v>6</v>
      </c>
      <c r="H156" t="s">
        <v>6</v>
      </c>
      <c r="I156" t="s">
        <v>6</v>
      </c>
      <c r="J156" t="s">
        <v>6</v>
      </c>
      <c r="K156" t="s">
        <v>6</v>
      </c>
      <c r="L156" t="s">
        <v>6</v>
      </c>
      <c r="M156">
        <v>24.4</v>
      </c>
      <c r="N156" t="s">
        <v>6</v>
      </c>
      <c r="O156" t="s">
        <v>6</v>
      </c>
    </row>
    <row r="157" spans="1:15" outlineLevel="1" collapsed="1" x14ac:dyDescent="0.3">
      <c r="A157" s="6" t="s">
        <v>384</v>
      </c>
      <c r="C157" t="e">
        <f t="shared" ref="C157:O157" si="34">SUBTOTAL(1,C145:C156)</f>
        <v>#DIV/0!</v>
      </c>
      <c r="D157" t="e">
        <f t="shared" si="34"/>
        <v>#DIV/0!</v>
      </c>
      <c r="E157" t="e">
        <f t="shared" si="34"/>
        <v>#DIV/0!</v>
      </c>
      <c r="F157" t="e">
        <f t="shared" si="34"/>
        <v>#DIV/0!</v>
      </c>
      <c r="G157" t="e">
        <f t="shared" si="34"/>
        <v>#DIV/0!</v>
      </c>
      <c r="H157" t="e">
        <f t="shared" si="34"/>
        <v>#DIV/0!</v>
      </c>
      <c r="I157" t="e">
        <f t="shared" si="34"/>
        <v>#DIV/0!</v>
      </c>
      <c r="J157" t="e">
        <f t="shared" si="34"/>
        <v>#DIV/0!</v>
      </c>
      <c r="K157" t="e">
        <f t="shared" si="34"/>
        <v>#DIV/0!</v>
      </c>
      <c r="L157" t="e">
        <f t="shared" si="34"/>
        <v>#DIV/0!</v>
      </c>
      <c r="M157">
        <f t="shared" si="34"/>
        <v>21.666666666666668</v>
      </c>
      <c r="N157" t="e">
        <f t="shared" si="34"/>
        <v>#DIV/0!</v>
      </c>
      <c r="O157" t="e">
        <f t="shared" si="34"/>
        <v>#DIV/0!</v>
      </c>
    </row>
    <row r="158" spans="1:15" hidden="1" outlineLevel="2" x14ac:dyDescent="0.3">
      <c r="A158" s="1">
        <f t="shared" ref="A158:A169" si="35">A145+1</f>
        <v>1973</v>
      </c>
      <c r="B158" s="1">
        <f t="shared" ref="B158:B169" si="36">B145</f>
        <v>1</v>
      </c>
      <c r="C158" t="s">
        <v>6</v>
      </c>
      <c r="D158" t="s">
        <v>6</v>
      </c>
      <c r="E158" t="s">
        <v>6</v>
      </c>
      <c r="F158" t="s">
        <v>6</v>
      </c>
      <c r="G158" t="s">
        <v>6</v>
      </c>
      <c r="H158" t="s">
        <v>6</v>
      </c>
      <c r="I158" t="s">
        <v>6</v>
      </c>
      <c r="J158" t="s">
        <v>6</v>
      </c>
      <c r="K158" t="s">
        <v>6</v>
      </c>
      <c r="L158" t="s">
        <v>6</v>
      </c>
      <c r="M158">
        <v>26.1</v>
      </c>
      <c r="N158" t="s">
        <v>6</v>
      </c>
      <c r="O158" t="s">
        <v>6</v>
      </c>
    </row>
    <row r="159" spans="1:15" hidden="1" outlineLevel="2" x14ac:dyDescent="0.3">
      <c r="A159" s="1">
        <f t="shared" si="35"/>
        <v>1973</v>
      </c>
      <c r="B159" s="1">
        <f t="shared" si="36"/>
        <v>2</v>
      </c>
      <c r="C159" t="s">
        <v>6</v>
      </c>
      <c r="D159" t="s">
        <v>6</v>
      </c>
      <c r="E159" t="s">
        <v>6</v>
      </c>
      <c r="F159" t="s">
        <v>6</v>
      </c>
      <c r="G159" t="s">
        <v>6</v>
      </c>
      <c r="H159" t="s">
        <v>6</v>
      </c>
      <c r="I159" t="s">
        <v>6</v>
      </c>
      <c r="J159" t="s">
        <v>6</v>
      </c>
      <c r="K159" t="s">
        <v>6</v>
      </c>
      <c r="L159" t="s">
        <v>6</v>
      </c>
      <c r="M159">
        <v>26.7</v>
      </c>
      <c r="N159" t="s">
        <v>6</v>
      </c>
      <c r="O159" t="s">
        <v>6</v>
      </c>
    </row>
    <row r="160" spans="1:15" hidden="1" outlineLevel="2" x14ac:dyDescent="0.3">
      <c r="A160" s="1">
        <f t="shared" si="35"/>
        <v>1973</v>
      </c>
      <c r="B160" s="1">
        <f t="shared" si="36"/>
        <v>3</v>
      </c>
      <c r="C160" t="s">
        <v>6</v>
      </c>
      <c r="D160" t="s">
        <v>6</v>
      </c>
      <c r="E160" t="s">
        <v>6</v>
      </c>
      <c r="F160" t="s">
        <v>6</v>
      </c>
      <c r="G160" t="s">
        <v>6</v>
      </c>
      <c r="H160" t="s">
        <v>6</v>
      </c>
      <c r="I160" t="s">
        <v>6</v>
      </c>
      <c r="J160" t="s">
        <v>6</v>
      </c>
      <c r="K160" t="s">
        <v>6</v>
      </c>
      <c r="L160" t="s">
        <v>6</v>
      </c>
      <c r="M160">
        <v>29.3</v>
      </c>
      <c r="N160" t="s">
        <v>6</v>
      </c>
      <c r="O160" t="s">
        <v>6</v>
      </c>
    </row>
    <row r="161" spans="1:15" hidden="1" outlineLevel="2" x14ac:dyDescent="0.3">
      <c r="A161" s="1">
        <f t="shared" si="35"/>
        <v>1973</v>
      </c>
      <c r="B161" s="1">
        <f t="shared" si="36"/>
        <v>4</v>
      </c>
      <c r="C161" t="s">
        <v>6</v>
      </c>
      <c r="D161" t="s">
        <v>6</v>
      </c>
      <c r="E161" t="s">
        <v>6</v>
      </c>
      <c r="F161" t="s">
        <v>6</v>
      </c>
      <c r="G161" t="s">
        <v>6</v>
      </c>
      <c r="H161" t="s">
        <v>6</v>
      </c>
      <c r="I161" t="s">
        <v>6</v>
      </c>
      <c r="J161" t="s">
        <v>6</v>
      </c>
      <c r="K161" t="s">
        <v>6</v>
      </c>
      <c r="L161" t="s">
        <v>6</v>
      </c>
      <c r="M161">
        <v>30.8</v>
      </c>
      <c r="N161" t="s">
        <v>6</v>
      </c>
      <c r="O161" t="s">
        <v>6</v>
      </c>
    </row>
    <row r="162" spans="1:15" hidden="1" outlineLevel="2" x14ac:dyDescent="0.3">
      <c r="A162" s="1">
        <f t="shared" si="35"/>
        <v>1973</v>
      </c>
      <c r="B162" s="1">
        <f t="shared" si="36"/>
        <v>5</v>
      </c>
      <c r="C162" t="s">
        <v>6</v>
      </c>
      <c r="D162" t="s">
        <v>6</v>
      </c>
      <c r="E162" t="s">
        <v>6</v>
      </c>
      <c r="F162" t="s">
        <v>6</v>
      </c>
      <c r="G162" t="s">
        <v>6</v>
      </c>
      <c r="H162" t="s">
        <v>6</v>
      </c>
      <c r="I162" t="s">
        <v>6</v>
      </c>
      <c r="J162" t="s">
        <v>6</v>
      </c>
      <c r="K162" t="s">
        <v>6</v>
      </c>
      <c r="L162" t="s">
        <v>6</v>
      </c>
      <c r="M162">
        <v>30.4</v>
      </c>
      <c r="N162" t="s">
        <v>6</v>
      </c>
      <c r="O162" t="s">
        <v>6</v>
      </c>
    </row>
    <row r="163" spans="1:15" hidden="1" outlineLevel="2" x14ac:dyDescent="0.3">
      <c r="A163" s="1">
        <f t="shared" si="35"/>
        <v>1973</v>
      </c>
      <c r="B163" s="1">
        <f t="shared" si="36"/>
        <v>6</v>
      </c>
      <c r="C163" t="s">
        <v>6</v>
      </c>
      <c r="D163" t="s">
        <v>6</v>
      </c>
      <c r="E163" t="s">
        <v>6</v>
      </c>
      <c r="F163" t="s">
        <v>6</v>
      </c>
      <c r="G163" t="s">
        <v>6</v>
      </c>
      <c r="H163" t="s">
        <v>6</v>
      </c>
      <c r="I163" t="s">
        <v>6</v>
      </c>
      <c r="J163" t="s">
        <v>6</v>
      </c>
      <c r="K163" t="s">
        <v>6</v>
      </c>
      <c r="L163" t="s">
        <v>6</v>
      </c>
      <c r="M163">
        <v>30.4</v>
      </c>
      <c r="N163" t="s">
        <v>6</v>
      </c>
      <c r="O163" t="s">
        <v>6</v>
      </c>
    </row>
    <row r="164" spans="1:15" hidden="1" outlineLevel="2" x14ac:dyDescent="0.3">
      <c r="A164" s="1">
        <f t="shared" si="35"/>
        <v>1973</v>
      </c>
      <c r="B164" s="1">
        <f t="shared" si="36"/>
        <v>7</v>
      </c>
      <c r="C164" t="s">
        <v>6</v>
      </c>
      <c r="D164" t="s">
        <v>6</v>
      </c>
      <c r="E164" t="s">
        <v>6</v>
      </c>
      <c r="F164" t="s">
        <v>6</v>
      </c>
      <c r="G164" t="s">
        <v>6</v>
      </c>
      <c r="H164" t="s">
        <v>6</v>
      </c>
      <c r="I164" t="s">
        <v>6</v>
      </c>
      <c r="J164" t="s">
        <v>6</v>
      </c>
      <c r="K164" t="s">
        <v>6</v>
      </c>
      <c r="L164" t="s">
        <v>6</v>
      </c>
      <c r="M164">
        <v>29.3</v>
      </c>
      <c r="N164" t="s">
        <v>6</v>
      </c>
      <c r="O164" t="s">
        <v>6</v>
      </c>
    </row>
    <row r="165" spans="1:15" hidden="1" outlineLevel="2" x14ac:dyDescent="0.3">
      <c r="A165" s="1">
        <f t="shared" si="35"/>
        <v>1973</v>
      </c>
      <c r="B165" s="1">
        <f t="shared" si="36"/>
        <v>8</v>
      </c>
      <c r="C165" t="s">
        <v>6</v>
      </c>
      <c r="D165" t="s">
        <v>6</v>
      </c>
      <c r="E165" t="s">
        <v>6</v>
      </c>
      <c r="F165" t="s">
        <v>6</v>
      </c>
      <c r="G165" t="s">
        <v>6</v>
      </c>
      <c r="H165" t="s">
        <v>6</v>
      </c>
      <c r="I165" t="s">
        <v>6</v>
      </c>
      <c r="J165" t="s">
        <v>6</v>
      </c>
      <c r="K165" t="s">
        <v>6</v>
      </c>
      <c r="L165" t="s">
        <v>6</v>
      </c>
      <c r="M165">
        <v>29.6</v>
      </c>
      <c r="N165" t="s">
        <v>6</v>
      </c>
      <c r="O165" t="s">
        <v>6</v>
      </c>
    </row>
    <row r="166" spans="1:15" hidden="1" outlineLevel="2" x14ac:dyDescent="0.3">
      <c r="A166" s="1">
        <f t="shared" si="35"/>
        <v>1973</v>
      </c>
      <c r="B166" s="1">
        <f t="shared" si="36"/>
        <v>9</v>
      </c>
      <c r="C166" t="s">
        <v>6</v>
      </c>
      <c r="D166" t="s">
        <v>6</v>
      </c>
      <c r="E166" t="s">
        <v>6</v>
      </c>
      <c r="F166" t="s">
        <v>6</v>
      </c>
      <c r="G166" t="s">
        <v>6</v>
      </c>
      <c r="H166" t="s">
        <v>6</v>
      </c>
      <c r="I166" t="s">
        <v>6</v>
      </c>
      <c r="J166" t="s">
        <v>6</v>
      </c>
      <c r="K166" t="s">
        <v>6</v>
      </c>
      <c r="L166" t="s">
        <v>6</v>
      </c>
      <c r="M166">
        <v>30.1</v>
      </c>
      <c r="N166" t="s">
        <v>6</v>
      </c>
      <c r="O166" t="s">
        <v>6</v>
      </c>
    </row>
    <row r="167" spans="1:15" hidden="1" outlineLevel="2" x14ac:dyDescent="0.3">
      <c r="A167" s="1">
        <f t="shared" si="35"/>
        <v>1973</v>
      </c>
      <c r="B167" s="1">
        <f t="shared" si="36"/>
        <v>10</v>
      </c>
      <c r="C167" t="s">
        <v>6</v>
      </c>
      <c r="D167" t="s">
        <v>6</v>
      </c>
      <c r="E167" t="s">
        <v>6</v>
      </c>
      <c r="F167" t="s">
        <v>6</v>
      </c>
      <c r="G167" t="s">
        <v>6</v>
      </c>
      <c r="H167" t="s">
        <v>6</v>
      </c>
      <c r="I167" t="s">
        <v>6</v>
      </c>
      <c r="J167" t="s">
        <v>6</v>
      </c>
      <c r="K167" t="s">
        <v>6</v>
      </c>
      <c r="L167" t="s">
        <v>6</v>
      </c>
      <c r="M167">
        <v>31.2</v>
      </c>
      <c r="N167" t="s">
        <v>6</v>
      </c>
      <c r="O167" t="s">
        <v>6</v>
      </c>
    </row>
    <row r="168" spans="1:15" hidden="1" outlineLevel="2" x14ac:dyDescent="0.3">
      <c r="A168" s="1">
        <f t="shared" si="35"/>
        <v>1973</v>
      </c>
      <c r="B168" s="1">
        <f t="shared" si="36"/>
        <v>11</v>
      </c>
      <c r="C168" t="s">
        <v>6</v>
      </c>
      <c r="D168" t="s">
        <v>6</v>
      </c>
      <c r="E168" t="s">
        <v>6</v>
      </c>
      <c r="F168" t="s">
        <v>6</v>
      </c>
      <c r="G168" t="s">
        <v>6</v>
      </c>
      <c r="H168" t="s">
        <v>6</v>
      </c>
      <c r="I168" t="s">
        <v>6</v>
      </c>
      <c r="J168" t="s">
        <v>6</v>
      </c>
      <c r="K168" t="s">
        <v>6</v>
      </c>
      <c r="L168" t="s">
        <v>6</v>
      </c>
      <c r="M168">
        <v>31.5</v>
      </c>
      <c r="N168" t="s">
        <v>6</v>
      </c>
      <c r="O168" t="s">
        <v>6</v>
      </c>
    </row>
    <row r="169" spans="1:15" hidden="1" outlineLevel="2" x14ac:dyDescent="0.3">
      <c r="A169" s="1">
        <f t="shared" si="35"/>
        <v>1973</v>
      </c>
      <c r="B169" s="1">
        <f t="shared" si="36"/>
        <v>12</v>
      </c>
      <c r="C169" t="s">
        <v>6</v>
      </c>
      <c r="D169" t="s">
        <v>6</v>
      </c>
      <c r="E169" t="s">
        <v>6</v>
      </c>
      <c r="F169" t="s">
        <v>6</v>
      </c>
      <c r="G169" t="s">
        <v>6</v>
      </c>
      <c r="H169" t="s">
        <v>6</v>
      </c>
      <c r="I169" t="s">
        <v>6</v>
      </c>
      <c r="J169" t="s">
        <v>6</v>
      </c>
      <c r="K169" t="s">
        <v>6</v>
      </c>
      <c r="L169" t="s">
        <v>6</v>
      </c>
      <c r="M169">
        <v>31.7</v>
      </c>
      <c r="N169" t="s">
        <v>6</v>
      </c>
      <c r="O169" t="s">
        <v>6</v>
      </c>
    </row>
    <row r="170" spans="1:15" outlineLevel="1" collapsed="1" x14ac:dyDescent="0.3">
      <c r="A170" s="6" t="s">
        <v>385</v>
      </c>
      <c r="C170" t="e">
        <f t="shared" ref="C170:O170" si="37">SUBTOTAL(1,C158:C169)</f>
        <v>#DIV/0!</v>
      </c>
      <c r="D170" t="e">
        <f t="shared" si="37"/>
        <v>#DIV/0!</v>
      </c>
      <c r="E170" t="e">
        <f t="shared" si="37"/>
        <v>#DIV/0!</v>
      </c>
      <c r="F170" t="e">
        <f t="shared" si="37"/>
        <v>#DIV/0!</v>
      </c>
      <c r="G170" t="e">
        <f t="shared" si="37"/>
        <v>#DIV/0!</v>
      </c>
      <c r="H170" t="e">
        <f t="shared" si="37"/>
        <v>#DIV/0!</v>
      </c>
      <c r="I170" t="e">
        <f t="shared" si="37"/>
        <v>#DIV/0!</v>
      </c>
      <c r="J170" t="e">
        <f t="shared" si="37"/>
        <v>#DIV/0!</v>
      </c>
      <c r="K170" t="e">
        <f t="shared" si="37"/>
        <v>#DIV/0!</v>
      </c>
      <c r="L170" t="e">
        <f t="shared" si="37"/>
        <v>#DIV/0!</v>
      </c>
      <c r="M170">
        <f t="shared" si="37"/>
        <v>29.758333333333329</v>
      </c>
      <c r="N170" t="e">
        <f t="shared" si="37"/>
        <v>#DIV/0!</v>
      </c>
      <c r="O170" t="e">
        <f t="shared" si="37"/>
        <v>#DIV/0!</v>
      </c>
    </row>
    <row r="171" spans="1:15" hidden="1" outlineLevel="2" x14ac:dyDescent="0.3">
      <c r="A171" s="1">
        <f t="shared" ref="A171:A182" si="38">A158+1</f>
        <v>1974</v>
      </c>
      <c r="B171" s="1">
        <f t="shared" ref="B171:B182" si="39">B158</f>
        <v>1</v>
      </c>
      <c r="C171" t="s">
        <v>6</v>
      </c>
      <c r="D171" t="s">
        <v>6</v>
      </c>
      <c r="E171" t="s">
        <v>6</v>
      </c>
      <c r="F171" t="s">
        <v>6</v>
      </c>
      <c r="G171" t="s">
        <v>6</v>
      </c>
      <c r="H171" t="s">
        <v>6</v>
      </c>
      <c r="I171" t="s">
        <v>6</v>
      </c>
      <c r="J171" t="s">
        <v>6</v>
      </c>
      <c r="K171" t="s">
        <v>6</v>
      </c>
      <c r="L171" t="s">
        <v>6</v>
      </c>
      <c r="M171">
        <v>32</v>
      </c>
      <c r="N171" t="s">
        <v>6</v>
      </c>
      <c r="O171" t="s">
        <v>6</v>
      </c>
    </row>
    <row r="172" spans="1:15" hidden="1" outlineLevel="2" x14ac:dyDescent="0.3">
      <c r="A172" s="1">
        <f t="shared" si="38"/>
        <v>1974</v>
      </c>
      <c r="B172" s="1">
        <f t="shared" si="39"/>
        <v>2</v>
      </c>
      <c r="C172" t="s">
        <v>6</v>
      </c>
      <c r="D172" t="s">
        <v>6</v>
      </c>
      <c r="E172" t="s">
        <v>6</v>
      </c>
      <c r="F172" t="s">
        <v>6</v>
      </c>
      <c r="G172" t="s">
        <v>6</v>
      </c>
      <c r="H172" t="s">
        <v>6</v>
      </c>
      <c r="I172" t="s">
        <v>6</v>
      </c>
      <c r="J172" t="s">
        <v>6</v>
      </c>
      <c r="K172" t="s">
        <v>6</v>
      </c>
      <c r="L172" t="s">
        <v>6</v>
      </c>
      <c r="M172">
        <v>31.7</v>
      </c>
      <c r="N172" t="s">
        <v>6</v>
      </c>
      <c r="O172" t="s">
        <v>6</v>
      </c>
    </row>
    <row r="173" spans="1:15" hidden="1" outlineLevel="2" x14ac:dyDescent="0.3">
      <c r="A173" s="1">
        <f t="shared" si="38"/>
        <v>1974</v>
      </c>
      <c r="B173" s="1">
        <f t="shared" si="39"/>
        <v>3</v>
      </c>
      <c r="C173" t="s">
        <v>6</v>
      </c>
      <c r="D173" t="s">
        <v>6</v>
      </c>
      <c r="E173" t="s">
        <v>6</v>
      </c>
      <c r="F173" t="s">
        <v>6</v>
      </c>
      <c r="G173" t="s">
        <v>6</v>
      </c>
      <c r="H173" t="s">
        <v>6</v>
      </c>
      <c r="I173" t="s">
        <v>6</v>
      </c>
      <c r="J173" t="s">
        <v>6</v>
      </c>
      <c r="K173" t="s">
        <v>6</v>
      </c>
      <c r="L173" t="s">
        <v>6</v>
      </c>
      <c r="M173">
        <v>31.3</v>
      </c>
      <c r="N173" t="s">
        <v>6</v>
      </c>
      <c r="O173" t="s">
        <v>6</v>
      </c>
    </row>
    <row r="174" spans="1:15" hidden="1" outlineLevel="2" x14ac:dyDescent="0.3">
      <c r="A174" s="1">
        <f t="shared" si="38"/>
        <v>1974</v>
      </c>
      <c r="B174" s="1">
        <f t="shared" si="39"/>
        <v>4</v>
      </c>
      <c r="C174" t="s">
        <v>6</v>
      </c>
      <c r="D174" t="s">
        <v>6</v>
      </c>
      <c r="E174" t="s">
        <v>6</v>
      </c>
      <c r="F174" t="s">
        <v>6</v>
      </c>
      <c r="G174" t="s">
        <v>6</v>
      </c>
      <c r="H174" t="s">
        <v>6</v>
      </c>
      <c r="I174" t="s">
        <v>6</v>
      </c>
      <c r="J174" t="s">
        <v>6</v>
      </c>
      <c r="K174" t="s">
        <v>6</v>
      </c>
      <c r="L174" t="s">
        <v>6</v>
      </c>
      <c r="M174">
        <v>31.9</v>
      </c>
      <c r="N174" t="s">
        <v>6</v>
      </c>
      <c r="O174" t="s">
        <v>6</v>
      </c>
    </row>
    <row r="175" spans="1:15" hidden="1" outlineLevel="2" x14ac:dyDescent="0.3">
      <c r="A175" s="1">
        <f t="shared" si="38"/>
        <v>1974</v>
      </c>
      <c r="B175" s="1">
        <f t="shared" si="39"/>
        <v>5</v>
      </c>
      <c r="C175" t="s">
        <v>6</v>
      </c>
      <c r="D175" t="s">
        <v>6</v>
      </c>
      <c r="E175" t="s">
        <v>6</v>
      </c>
      <c r="F175" t="s">
        <v>6</v>
      </c>
      <c r="G175" t="s">
        <v>6</v>
      </c>
      <c r="H175" t="s">
        <v>6</v>
      </c>
      <c r="I175" t="s">
        <v>6</v>
      </c>
      <c r="J175" t="s">
        <v>6</v>
      </c>
      <c r="K175" t="s">
        <v>6</v>
      </c>
      <c r="L175" t="s">
        <v>6</v>
      </c>
      <c r="M175">
        <v>32.4</v>
      </c>
      <c r="N175" t="s">
        <v>6</v>
      </c>
      <c r="O175" t="s">
        <v>6</v>
      </c>
    </row>
    <row r="176" spans="1:15" hidden="1" outlineLevel="2" x14ac:dyDescent="0.3">
      <c r="A176" s="1">
        <f t="shared" si="38"/>
        <v>1974</v>
      </c>
      <c r="B176" s="1">
        <f t="shared" si="39"/>
        <v>6</v>
      </c>
      <c r="C176" t="s">
        <v>6</v>
      </c>
      <c r="D176" t="s">
        <v>6</v>
      </c>
      <c r="E176" t="s">
        <v>6</v>
      </c>
      <c r="F176" t="s">
        <v>6</v>
      </c>
      <c r="G176" t="s">
        <v>6</v>
      </c>
      <c r="H176" t="s">
        <v>6</v>
      </c>
      <c r="I176" t="s">
        <v>6</v>
      </c>
      <c r="J176" t="s">
        <v>6</v>
      </c>
      <c r="K176" t="s">
        <v>6</v>
      </c>
      <c r="L176" t="s">
        <v>6</v>
      </c>
      <c r="M176">
        <v>31.4</v>
      </c>
      <c r="N176" t="s">
        <v>6</v>
      </c>
      <c r="O176" t="s">
        <v>6</v>
      </c>
    </row>
    <row r="177" spans="1:15" hidden="1" outlineLevel="2" x14ac:dyDescent="0.3">
      <c r="A177" s="1">
        <f t="shared" si="38"/>
        <v>1974</v>
      </c>
      <c r="B177" s="1">
        <f t="shared" si="39"/>
        <v>7</v>
      </c>
      <c r="C177" t="s">
        <v>6</v>
      </c>
      <c r="D177" t="s">
        <v>6</v>
      </c>
      <c r="E177" t="s">
        <v>6</v>
      </c>
      <c r="F177" t="s">
        <v>6</v>
      </c>
      <c r="G177" t="s">
        <v>6</v>
      </c>
      <c r="H177" t="s">
        <v>6</v>
      </c>
      <c r="I177" t="s">
        <v>6</v>
      </c>
      <c r="J177" t="s">
        <v>6</v>
      </c>
      <c r="K177" t="s">
        <v>6</v>
      </c>
      <c r="L177" t="s">
        <v>6</v>
      </c>
      <c r="M177">
        <v>30.1</v>
      </c>
      <c r="N177" t="s">
        <v>6</v>
      </c>
      <c r="O177" t="s">
        <v>6</v>
      </c>
    </row>
    <row r="178" spans="1:15" hidden="1" outlineLevel="2" x14ac:dyDescent="0.3">
      <c r="A178" s="1">
        <f t="shared" si="38"/>
        <v>1974</v>
      </c>
      <c r="B178" s="1">
        <f t="shared" si="39"/>
        <v>8</v>
      </c>
      <c r="C178" t="s">
        <v>6</v>
      </c>
      <c r="D178" t="s">
        <v>6</v>
      </c>
      <c r="E178" t="s">
        <v>6</v>
      </c>
      <c r="F178" t="s">
        <v>6</v>
      </c>
      <c r="G178" t="s">
        <v>6</v>
      </c>
      <c r="H178" t="s">
        <v>6</v>
      </c>
      <c r="I178" t="s">
        <v>6</v>
      </c>
      <c r="J178" t="s">
        <v>6</v>
      </c>
      <c r="K178" t="s">
        <v>6</v>
      </c>
      <c r="L178" t="s">
        <v>6</v>
      </c>
      <c r="M178">
        <v>27.2</v>
      </c>
      <c r="N178" t="s">
        <v>6</v>
      </c>
      <c r="O178" t="s">
        <v>6</v>
      </c>
    </row>
    <row r="179" spans="1:15" hidden="1" outlineLevel="2" x14ac:dyDescent="0.3">
      <c r="A179" s="1">
        <f t="shared" si="38"/>
        <v>1974</v>
      </c>
      <c r="B179" s="1">
        <f t="shared" si="39"/>
        <v>9</v>
      </c>
      <c r="C179" t="s">
        <v>6</v>
      </c>
      <c r="D179" t="s">
        <v>6</v>
      </c>
      <c r="E179" t="s">
        <v>6</v>
      </c>
      <c r="F179" t="s">
        <v>6</v>
      </c>
      <c r="G179" t="s">
        <v>6</v>
      </c>
      <c r="H179" t="s">
        <v>6</v>
      </c>
      <c r="I179" t="s">
        <v>6</v>
      </c>
      <c r="J179" t="s">
        <v>6</v>
      </c>
      <c r="K179" t="s">
        <v>6</v>
      </c>
      <c r="L179" t="s">
        <v>6</v>
      </c>
      <c r="M179">
        <v>26.9</v>
      </c>
      <c r="N179" t="s">
        <v>6</v>
      </c>
      <c r="O179" t="s">
        <v>6</v>
      </c>
    </row>
    <row r="180" spans="1:15" hidden="1" outlineLevel="2" x14ac:dyDescent="0.3">
      <c r="A180" s="1">
        <f t="shared" si="38"/>
        <v>1974</v>
      </c>
      <c r="B180" s="1">
        <f t="shared" si="39"/>
        <v>10</v>
      </c>
      <c r="C180" t="s">
        <v>6</v>
      </c>
      <c r="D180" t="s">
        <v>6</v>
      </c>
      <c r="E180" t="s">
        <v>6</v>
      </c>
      <c r="F180" t="s">
        <v>6</v>
      </c>
      <c r="G180" t="s">
        <v>6</v>
      </c>
      <c r="H180" t="s">
        <v>6</v>
      </c>
      <c r="I180" t="s">
        <v>6</v>
      </c>
      <c r="J180" t="s">
        <v>6</v>
      </c>
      <c r="K180" t="s">
        <v>6</v>
      </c>
      <c r="L180" t="s">
        <v>6</v>
      </c>
      <c r="M180">
        <v>25.4</v>
      </c>
      <c r="N180" t="s">
        <v>6</v>
      </c>
      <c r="O180" t="s">
        <v>6</v>
      </c>
    </row>
    <row r="181" spans="1:15" hidden="1" outlineLevel="2" x14ac:dyDescent="0.3">
      <c r="A181" s="1">
        <f t="shared" si="38"/>
        <v>1974</v>
      </c>
      <c r="B181" s="1">
        <f t="shared" si="39"/>
        <v>11</v>
      </c>
      <c r="C181" t="s">
        <v>6</v>
      </c>
      <c r="D181" t="s">
        <v>6</v>
      </c>
      <c r="E181" t="s">
        <v>6</v>
      </c>
      <c r="F181" t="s">
        <v>6</v>
      </c>
      <c r="G181" t="s">
        <v>6</v>
      </c>
      <c r="H181" t="s">
        <v>6</v>
      </c>
      <c r="I181" t="s">
        <v>6</v>
      </c>
      <c r="J181" t="s">
        <v>6</v>
      </c>
      <c r="K181" t="s">
        <v>6</v>
      </c>
      <c r="L181" t="s">
        <v>6</v>
      </c>
      <c r="M181">
        <v>25.1</v>
      </c>
      <c r="N181" t="s">
        <v>6</v>
      </c>
      <c r="O181" t="s">
        <v>6</v>
      </c>
    </row>
    <row r="182" spans="1:15" hidden="1" outlineLevel="2" x14ac:dyDescent="0.3">
      <c r="A182" s="1">
        <f t="shared" si="38"/>
        <v>1974</v>
      </c>
      <c r="B182" s="1">
        <f t="shared" si="39"/>
        <v>12</v>
      </c>
      <c r="C182" t="s">
        <v>6</v>
      </c>
      <c r="D182" t="s">
        <v>6</v>
      </c>
      <c r="E182" t="s">
        <v>6</v>
      </c>
      <c r="F182" t="s">
        <v>6</v>
      </c>
      <c r="G182" t="s">
        <v>6</v>
      </c>
      <c r="H182" t="s">
        <v>6</v>
      </c>
      <c r="I182" t="s">
        <v>6</v>
      </c>
      <c r="J182" t="s">
        <v>6</v>
      </c>
      <c r="K182" t="s">
        <v>6</v>
      </c>
      <c r="L182" t="s">
        <v>6</v>
      </c>
      <c r="M182">
        <v>25.3</v>
      </c>
      <c r="N182" t="s">
        <v>6</v>
      </c>
      <c r="O182" t="s">
        <v>6</v>
      </c>
    </row>
    <row r="183" spans="1:15" outlineLevel="1" collapsed="1" x14ac:dyDescent="0.3">
      <c r="A183" s="6" t="s">
        <v>386</v>
      </c>
      <c r="C183" t="e">
        <f t="shared" ref="C183:O183" si="40">SUBTOTAL(1,C171:C182)</f>
        <v>#DIV/0!</v>
      </c>
      <c r="D183" t="e">
        <f t="shared" si="40"/>
        <v>#DIV/0!</v>
      </c>
      <c r="E183" t="e">
        <f t="shared" si="40"/>
        <v>#DIV/0!</v>
      </c>
      <c r="F183" t="e">
        <f t="shared" si="40"/>
        <v>#DIV/0!</v>
      </c>
      <c r="G183" t="e">
        <f t="shared" si="40"/>
        <v>#DIV/0!</v>
      </c>
      <c r="H183" t="e">
        <f t="shared" si="40"/>
        <v>#DIV/0!</v>
      </c>
      <c r="I183" t="e">
        <f t="shared" si="40"/>
        <v>#DIV/0!</v>
      </c>
      <c r="J183" t="e">
        <f t="shared" si="40"/>
        <v>#DIV/0!</v>
      </c>
      <c r="K183" t="e">
        <f t="shared" si="40"/>
        <v>#DIV/0!</v>
      </c>
      <c r="L183" t="e">
        <f t="shared" si="40"/>
        <v>#DIV/0!</v>
      </c>
      <c r="M183">
        <f t="shared" si="40"/>
        <v>29.224999999999998</v>
      </c>
      <c r="N183" t="e">
        <f t="shared" si="40"/>
        <v>#DIV/0!</v>
      </c>
      <c r="O183" t="e">
        <f t="shared" si="40"/>
        <v>#DIV/0!</v>
      </c>
    </row>
    <row r="184" spans="1:15" hidden="1" outlineLevel="2" x14ac:dyDescent="0.3">
      <c r="A184" s="1">
        <f t="shared" ref="A184:A195" si="41">A171+1</f>
        <v>1975</v>
      </c>
      <c r="B184" s="1">
        <f t="shared" ref="B184:B195" si="42">B171</f>
        <v>1</v>
      </c>
      <c r="C184" t="s">
        <v>6</v>
      </c>
      <c r="D184" t="s">
        <v>6</v>
      </c>
      <c r="E184" t="s">
        <v>6</v>
      </c>
      <c r="F184" t="s">
        <v>6</v>
      </c>
      <c r="G184" t="s">
        <v>6</v>
      </c>
      <c r="H184" t="s">
        <v>6</v>
      </c>
      <c r="I184" t="s">
        <v>6</v>
      </c>
      <c r="J184" t="s">
        <v>6</v>
      </c>
      <c r="K184" t="s">
        <v>6</v>
      </c>
      <c r="L184" t="s">
        <v>6</v>
      </c>
      <c r="M184">
        <v>25.4</v>
      </c>
      <c r="N184" t="s">
        <v>6</v>
      </c>
      <c r="O184" t="s">
        <v>6</v>
      </c>
    </row>
    <row r="185" spans="1:15" hidden="1" outlineLevel="2" x14ac:dyDescent="0.3">
      <c r="A185" s="1">
        <f t="shared" si="41"/>
        <v>1975</v>
      </c>
      <c r="B185" s="1">
        <f t="shared" si="42"/>
        <v>2</v>
      </c>
      <c r="C185" t="s">
        <v>6</v>
      </c>
      <c r="D185" t="s">
        <v>6</v>
      </c>
      <c r="E185" t="s">
        <v>6</v>
      </c>
      <c r="F185" t="s">
        <v>6</v>
      </c>
      <c r="G185" t="s">
        <v>6</v>
      </c>
      <c r="H185" t="s">
        <v>6</v>
      </c>
      <c r="I185" t="s">
        <v>6</v>
      </c>
      <c r="J185" t="s">
        <v>6</v>
      </c>
      <c r="K185" t="s">
        <v>6</v>
      </c>
      <c r="L185" t="s">
        <v>6</v>
      </c>
      <c r="M185">
        <v>26</v>
      </c>
      <c r="N185" t="s">
        <v>6</v>
      </c>
      <c r="O185" t="s">
        <v>6</v>
      </c>
    </row>
    <row r="186" spans="1:15" hidden="1" outlineLevel="2" x14ac:dyDescent="0.3">
      <c r="A186" s="1">
        <f t="shared" si="41"/>
        <v>1975</v>
      </c>
      <c r="B186" s="1">
        <f t="shared" si="42"/>
        <v>3</v>
      </c>
      <c r="C186" t="s">
        <v>6</v>
      </c>
      <c r="D186" t="s">
        <v>6</v>
      </c>
      <c r="E186" t="s">
        <v>6</v>
      </c>
      <c r="F186" t="s">
        <v>6</v>
      </c>
      <c r="G186" t="s">
        <v>6</v>
      </c>
      <c r="H186" t="s">
        <v>6</v>
      </c>
      <c r="I186" t="s">
        <v>6</v>
      </c>
      <c r="J186" t="s">
        <v>6</v>
      </c>
      <c r="K186" t="s">
        <v>6</v>
      </c>
      <c r="L186" t="s">
        <v>6</v>
      </c>
      <c r="M186">
        <v>26.7</v>
      </c>
      <c r="N186" t="s">
        <v>6</v>
      </c>
      <c r="O186" t="s">
        <v>6</v>
      </c>
    </row>
    <row r="187" spans="1:15" hidden="1" outlineLevel="2" x14ac:dyDescent="0.3">
      <c r="A187" s="1">
        <f t="shared" si="41"/>
        <v>1975</v>
      </c>
      <c r="B187" s="1">
        <f t="shared" si="42"/>
        <v>4</v>
      </c>
      <c r="C187" t="s">
        <v>6</v>
      </c>
      <c r="D187" t="s">
        <v>6</v>
      </c>
      <c r="E187" t="s">
        <v>6</v>
      </c>
      <c r="F187" t="s">
        <v>6</v>
      </c>
      <c r="G187" t="s">
        <v>6</v>
      </c>
      <c r="H187" t="s">
        <v>6</v>
      </c>
      <c r="I187" t="s">
        <v>6</v>
      </c>
      <c r="J187" t="s">
        <v>6</v>
      </c>
      <c r="K187" t="s">
        <v>6</v>
      </c>
      <c r="L187" t="s">
        <v>6</v>
      </c>
      <c r="M187">
        <v>27.1</v>
      </c>
      <c r="N187" t="s">
        <v>6</v>
      </c>
      <c r="O187" t="s">
        <v>6</v>
      </c>
    </row>
    <row r="188" spans="1:15" hidden="1" outlineLevel="2" x14ac:dyDescent="0.3">
      <c r="A188" s="1">
        <f t="shared" si="41"/>
        <v>1975</v>
      </c>
      <c r="B188" s="1">
        <f t="shared" si="42"/>
        <v>5</v>
      </c>
      <c r="C188" t="s">
        <v>6</v>
      </c>
      <c r="D188" t="s">
        <v>6</v>
      </c>
      <c r="E188" t="s">
        <v>6</v>
      </c>
      <c r="F188" t="s">
        <v>6</v>
      </c>
      <c r="G188" t="s">
        <v>6</v>
      </c>
      <c r="H188" t="s">
        <v>6</v>
      </c>
      <c r="I188" t="s">
        <v>6</v>
      </c>
      <c r="J188" t="s">
        <v>6</v>
      </c>
      <c r="K188" t="s">
        <v>6</v>
      </c>
      <c r="L188" t="s">
        <v>6</v>
      </c>
      <c r="M188">
        <v>29</v>
      </c>
      <c r="N188" t="s">
        <v>6</v>
      </c>
      <c r="O188" t="s">
        <v>6</v>
      </c>
    </row>
    <row r="189" spans="1:15" hidden="1" outlineLevel="2" x14ac:dyDescent="0.3">
      <c r="A189" s="1">
        <f t="shared" si="41"/>
        <v>1975</v>
      </c>
      <c r="B189" s="1">
        <f t="shared" si="42"/>
        <v>6</v>
      </c>
      <c r="C189" t="s">
        <v>6</v>
      </c>
      <c r="D189" t="s">
        <v>6</v>
      </c>
      <c r="E189" t="s">
        <v>6</v>
      </c>
      <c r="F189" t="s">
        <v>6</v>
      </c>
      <c r="G189" t="s">
        <v>6</v>
      </c>
      <c r="H189" t="s">
        <v>6</v>
      </c>
      <c r="I189" t="s">
        <v>6</v>
      </c>
      <c r="J189" t="s">
        <v>6</v>
      </c>
      <c r="K189" t="s">
        <v>6</v>
      </c>
      <c r="L189" t="s">
        <v>6</v>
      </c>
      <c r="M189">
        <v>29</v>
      </c>
      <c r="N189" t="s">
        <v>6</v>
      </c>
      <c r="O189" t="s">
        <v>6</v>
      </c>
    </row>
    <row r="190" spans="1:15" hidden="1" outlineLevel="2" x14ac:dyDescent="0.3">
      <c r="A190" s="1">
        <f t="shared" si="41"/>
        <v>1975</v>
      </c>
      <c r="B190" s="1">
        <f t="shared" si="42"/>
        <v>7</v>
      </c>
      <c r="C190" t="s">
        <v>6</v>
      </c>
      <c r="D190" t="s">
        <v>6</v>
      </c>
      <c r="E190" t="s">
        <v>6</v>
      </c>
      <c r="F190" t="s">
        <v>6</v>
      </c>
      <c r="G190" t="s">
        <v>6</v>
      </c>
      <c r="H190" t="s">
        <v>6</v>
      </c>
      <c r="I190" t="s">
        <v>6</v>
      </c>
      <c r="J190" t="s">
        <v>6</v>
      </c>
      <c r="K190" t="s">
        <v>6</v>
      </c>
      <c r="L190" t="s">
        <v>6</v>
      </c>
      <c r="M190">
        <v>29.1</v>
      </c>
      <c r="N190" t="s">
        <v>6</v>
      </c>
      <c r="O190" t="s">
        <v>6</v>
      </c>
    </row>
    <row r="191" spans="1:15" hidden="1" outlineLevel="2" x14ac:dyDescent="0.3">
      <c r="A191" s="1">
        <f t="shared" si="41"/>
        <v>1975</v>
      </c>
      <c r="B191" s="1">
        <f t="shared" si="42"/>
        <v>8</v>
      </c>
      <c r="C191" t="s">
        <v>6</v>
      </c>
      <c r="D191" t="s">
        <v>6</v>
      </c>
      <c r="E191" t="s">
        <v>6</v>
      </c>
      <c r="F191" t="s">
        <v>6</v>
      </c>
      <c r="G191" t="s">
        <v>6</v>
      </c>
      <c r="H191" t="s">
        <v>6</v>
      </c>
      <c r="I191" t="s">
        <v>6</v>
      </c>
      <c r="J191" t="s">
        <v>6</v>
      </c>
      <c r="K191" t="s">
        <v>6</v>
      </c>
      <c r="L191" t="s">
        <v>6</v>
      </c>
      <c r="M191">
        <v>29.6</v>
      </c>
      <c r="N191" t="s">
        <v>6</v>
      </c>
      <c r="O191" t="s">
        <v>6</v>
      </c>
    </row>
    <row r="192" spans="1:15" hidden="1" outlineLevel="2" x14ac:dyDescent="0.3">
      <c r="A192" s="1">
        <f t="shared" si="41"/>
        <v>1975</v>
      </c>
      <c r="B192" s="1">
        <f t="shared" si="42"/>
        <v>9</v>
      </c>
      <c r="C192" t="s">
        <v>6</v>
      </c>
      <c r="D192" t="s">
        <v>6</v>
      </c>
      <c r="E192" t="s">
        <v>6</v>
      </c>
      <c r="F192" t="s">
        <v>6</v>
      </c>
      <c r="G192" t="s">
        <v>6</v>
      </c>
      <c r="H192" t="s">
        <v>6</v>
      </c>
      <c r="I192" t="s">
        <v>6</v>
      </c>
      <c r="J192" t="s">
        <v>6</v>
      </c>
      <c r="K192" t="s">
        <v>6</v>
      </c>
      <c r="L192" t="s">
        <v>6</v>
      </c>
      <c r="M192">
        <v>29.3</v>
      </c>
      <c r="N192" t="s">
        <v>6</v>
      </c>
      <c r="O192" t="s">
        <v>6</v>
      </c>
    </row>
    <row r="193" spans="1:15" hidden="1" outlineLevel="2" x14ac:dyDescent="0.3">
      <c r="A193" s="1">
        <f t="shared" si="41"/>
        <v>1975</v>
      </c>
      <c r="B193" s="1">
        <f t="shared" si="42"/>
        <v>10</v>
      </c>
      <c r="C193" t="s">
        <v>6</v>
      </c>
      <c r="D193" t="s">
        <v>6</v>
      </c>
      <c r="E193" t="s">
        <v>6</v>
      </c>
      <c r="F193" t="s">
        <v>6</v>
      </c>
      <c r="G193" t="s">
        <v>6</v>
      </c>
      <c r="H193" t="s">
        <v>6</v>
      </c>
      <c r="I193" t="s">
        <v>6</v>
      </c>
      <c r="J193" t="s">
        <v>6</v>
      </c>
      <c r="K193" t="s">
        <v>6</v>
      </c>
      <c r="L193" t="s">
        <v>6</v>
      </c>
      <c r="M193">
        <v>29.6</v>
      </c>
      <c r="N193" t="s">
        <v>6</v>
      </c>
      <c r="O193" t="s">
        <v>6</v>
      </c>
    </row>
    <row r="194" spans="1:15" hidden="1" outlineLevel="2" x14ac:dyDescent="0.3">
      <c r="A194" s="1">
        <f t="shared" si="41"/>
        <v>1975</v>
      </c>
      <c r="B194" s="1">
        <f t="shared" si="42"/>
        <v>11</v>
      </c>
      <c r="C194" t="s">
        <v>6</v>
      </c>
      <c r="D194" t="s">
        <v>6</v>
      </c>
      <c r="E194" t="s">
        <v>6</v>
      </c>
      <c r="F194" t="s">
        <v>6</v>
      </c>
      <c r="G194" t="s">
        <v>6</v>
      </c>
      <c r="H194" t="s">
        <v>6</v>
      </c>
      <c r="I194" t="s">
        <v>6</v>
      </c>
      <c r="J194" t="s">
        <v>6</v>
      </c>
      <c r="K194" t="s">
        <v>6</v>
      </c>
      <c r="L194" t="s">
        <v>6</v>
      </c>
      <c r="M194">
        <v>29.2</v>
      </c>
      <c r="N194" t="s">
        <v>6</v>
      </c>
      <c r="O194" t="s">
        <v>6</v>
      </c>
    </row>
    <row r="195" spans="1:15" hidden="1" outlineLevel="2" x14ac:dyDescent="0.3">
      <c r="A195" s="1">
        <f t="shared" si="41"/>
        <v>1975</v>
      </c>
      <c r="B195" s="1">
        <f t="shared" si="42"/>
        <v>12</v>
      </c>
      <c r="C195" t="s">
        <v>6</v>
      </c>
      <c r="D195" t="s">
        <v>6</v>
      </c>
      <c r="E195" t="s">
        <v>6</v>
      </c>
      <c r="F195" t="s">
        <v>6</v>
      </c>
      <c r="G195" t="s">
        <v>6</v>
      </c>
      <c r="H195" t="s">
        <v>6</v>
      </c>
      <c r="I195" t="s">
        <v>6</v>
      </c>
      <c r="J195" t="s">
        <v>6</v>
      </c>
      <c r="K195" t="s">
        <v>6</v>
      </c>
      <c r="L195" t="s">
        <v>6</v>
      </c>
      <c r="M195">
        <v>29.6</v>
      </c>
      <c r="N195" t="s">
        <v>6</v>
      </c>
      <c r="O195" t="s">
        <v>6</v>
      </c>
    </row>
    <row r="196" spans="1:15" outlineLevel="1" collapsed="1" x14ac:dyDescent="0.3">
      <c r="A196" s="6" t="s">
        <v>387</v>
      </c>
      <c r="C196" t="e">
        <f t="shared" ref="C196:O196" si="43">SUBTOTAL(1,C184:C195)</f>
        <v>#DIV/0!</v>
      </c>
      <c r="D196" t="e">
        <f t="shared" si="43"/>
        <v>#DIV/0!</v>
      </c>
      <c r="E196" t="e">
        <f t="shared" si="43"/>
        <v>#DIV/0!</v>
      </c>
      <c r="F196" t="e">
        <f t="shared" si="43"/>
        <v>#DIV/0!</v>
      </c>
      <c r="G196" t="e">
        <f t="shared" si="43"/>
        <v>#DIV/0!</v>
      </c>
      <c r="H196" t="e">
        <f t="shared" si="43"/>
        <v>#DIV/0!</v>
      </c>
      <c r="I196" t="e">
        <f t="shared" si="43"/>
        <v>#DIV/0!</v>
      </c>
      <c r="J196" t="e">
        <f t="shared" si="43"/>
        <v>#DIV/0!</v>
      </c>
      <c r="K196" t="e">
        <f t="shared" si="43"/>
        <v>#DIV/0!</v>
      </c>
      <c r="L196" t="e">
        <f t="shared" si="43"/>
        <v>#DIV/0!</v>
      </c>
      <c r="M196">
        <f t="shared" si="43"/>
        <v>28.3</v>
      </c>
      <c r="N196" t="e">
        <f t="shared" si="43"/>
        <v>#DIV/0!</v>
      </c>
      <c r="O196" t="e">
        <f t="shared" si="43"/>
        <v>#DIV/0!</v>
      </c>
    </row>
    <row r="197" spans="1:15" hidden="1" outlineLevel="2" x14ac:dyDescent="0.3">
      <c r="A197" s="1">
        <f t="shared" ref="A197:A208" si="44">A184+1</f>
        <v>1976</v>
      </c>
      <c r="B197" s="1">
        <f t="shared" ref="B197:B208" si="45">B184</f>
        <v>1</v>
      </c>
      <c r="C197" t="s">
        <v>6</v>
      </c>
      <c r="D197" t="s">
        <v>6</v>
      </c>
      <c r="E197" t="s">
        <v>6</v>
      </c>
      <c r="F197" t="s">
        <v>6</v>
      </c>
      <c r="G197" t="s">
        <v>6</v>
      </c>
      <c r="H197" t="s">
        <v>6</v>
      </c>
      <c r="I197" t="s">
        <v>6</v>
      </c>
      <c r="J197" t="s">
        <v>6</v>
      </c>
      <c r="K197" t="s">
        <v>6</v>
      </c>
      <c r="L197" t="s">
        <v>6</v>
      </c>
      <c r="M197">
        <v>31.1</v>
      </c>
      <c r="N197" t="s">
        <v>6</v>
      </c>
      <c r="O197" t="s">
        <v>6</v>
      </c>
    </row>
    <row r="198" spans="1:15" hidden="1" outlineLevel="2" x14ac:dyDescent="0.3">
      <c r="A198" s="1">
        <f t="shared" si="44"/>
        <v>1976</v>
      </c>
      <c r="B198" s="1">
        <f t="shared" si="45"/>
        <v>2</v>
      </c>
      <c r="C198" t="s">
        <v>6</v>
      </c>
      <c r="D198" t="s">
        <v>6</v>
      </c>
      <c r="E198" t="s">
        <v>6</v>
      </c>
      <c r="F198" t="s">
        <v>6</v>
      </c>
      <c r="G198" t="s">
        <v>6</v>
      </c>
      <c r="H198" t="s">
        <v>6</v>
      </c>
      <c r="I198" t="s">
        <v>6</v>
      </c>
      <c r="J198" t="s">
        <v>6</v>
      </c>
      <c r="K198" t="s">
        <v>6</v>
      </c>
      <c r="L198" t="s">
        <v>6</v>
      </c>
      <c r="M198">
        <v>32</v>
      </c>
      <c r="N198" t="s">
        <v>6</v>
      </c>
      <c r="O198" t="s">
        <v>6</v>
      </c>
    </row>
    <row r="199" spans="1:15" hidden="1" outlineLevel="2" x14ac:dyDescent="0.3">
      <c r="A199" s="1">
        <f t="shared" si="44"/>
        <v>1976</v>
      </c>
      <c r="B199" s="1">
        <f t="shared" si="45"/>
        <v>3</v>
      </c>
      <c r="C199" t="s">
        <v>6</v>
      </c>
      <c r="D199" t="s">
        <v>6</v>
      </c>
      <c r="E199" t="s">
        <v>6</v>
      </c>
      <c r="F199" t="s">
        <v>6</v>
      </c>
      <c r="G199" t="s">
        <v>6</v>
      </c>
      <c r="H199" t="s">
        <v>6</v>
      </c>
      <c r="I199" t="s">
        <v>6</v>
      </c>
      <c r="J199" t="s">
        <v>6</v>
      </c>
      <c r="K199" t="s">
        <v>6</v>
      </c>
      <c r="L199" t="s">
        <v>6</v>
      </c>
      <c r="M199">
        <v>32.299999999999997</v>
      </c>
      <c r="N199" t="s">
        <v>6</v>
      </c>
      <c r="O199" t="s">
        <v>6</v>
      </c>
    </row>
    <row r="200" spans="1:15" hidden="1" outlineLevel="2" x14ac:dyDescent="0.3">
      <c r="A200" s="1">
        <f t="shared" si="44"/>
        <v>1976</v>
      </c>
      <c r="B200" s="1">
        <f t="shared" si="45"/>
        <v>4</v>
      </c>
      <c r="C200" t="s">
        <v>6</v>
      </c>
      <c r="D200" t="s">
        <v>6</v>
      </c>
      <c r="E200" t="s">
        <v>6</v>
      </c>
      <c r="F200" t="s">
        <v>6</v>
      </c>
      <c r="G200" t="s">
        <v>6</v>
      </c>
      <c r="H200" t="s">
        <v>6</v>
      </c>
      <c r="I200" t="s">
        <v>6</v>
      </c>
      <c r="J200" t="s">
        <v>6</v>
      </c>
      <c r="K200" t="s">
        <v>6</v>
      </c>
      <c r="L200" t="s">
        <v>6</v>
      </c>
      <c r="M200">
        <v>32</v>
      </c>
      <c r="N200" t="s">
        <v>6</v>
      </c>
      <c r="O200" t="s">
        <v>6</v>
      </c>
    </row>
    <row r="201" spans="1:15" hidden="1" outlineLevel="2" x14ac:dyDescent="0.3">
      <c r="A201" s="1">
        <f t="shared" si="44"/>
        <v>1976</v>
      </c>
      <c r="B201" s="1">
        <f t="shared" si="45"/>
        <v>5</v>
      </c>
      <c r="C201" t="s">
        <v>6</v>
      </c>
      <c r="D201" t="s">
        <v>6</v>
      </c>
      <c r="E201" t="s">
        <v>6</v>
      </c>
      <c r="F201" t="s">
        <v>6</v>
      </c>
      <c r="G201" t="s">
        <v>6</v>
      </c>
      <c r="H201" t="s">
        <v>6</v>
      </c>
      <c r="I201" t="s">
        <v>6</v>
      </c>
      <c r="J201" t="s">
        <v>6</v>
      </c>
      <c r="K201" t="s">
        <v>6</v>
      </c>
      <c r="L201" t="s">
        <v>6</v>
      </c>
      <c r="M201">
        <v>31.7</v>
      </c>
      <c r="N201" t="s">
        <v>6</v>
      </c>
      <c r="O201" t="s">
        <v>6</v>
      </c>
    </row>
    <row r="202" spans="1:15" hidden="1" outlineLevel="2" x14ac:dyDescent="0.3">
      <c r="A202" s="1">
        <f t="shared" si="44"/>
        <v>1976</v>
      </c>
      <c r="B202" s="1">
        <f t="shared" si="45"/>
        <v>6</v>
      </c>
      <c r="C202" t="s">
        <v>6</v>
      </c>
      <c r="D202" t="s">
        <v>6</v>
      </c>
      <c r="E202" t="s">
        <v>6</v>
      </c>
      <c r="F202" t="s">
        <v>6</v>
      </c>
      <c r="G202" t="s">
        <v>6</v>
      </c>
      <c r="H202" t="s">
        <v>6</v>
      </c>
      <c r="I202" t="s">
        <v>6</v>
      </c>
      <c r="J202" t="s">
        <v>6</v>
      </c>
      <c r="K202" t="s">
        <v>6</v>
      </c>
      <c r="L202" t="s">
        <v>6</v>
      </c>
      <c r="M202">
        <v>31.6</v>
      </c>
      <c r="N202" t="s">
        <v>6</v>
      </c>
      <c r="O202" t="s">
        <v>6</v>
      </c>
    </row>
    <row r="203" spans="1:15" hidden="1" outlineLevel="2" x14ac:dyDescent="0.3">
      <c r="A203" s="1">
        <f t="shared" si="44"/>
        <v>1976</v>
      </c>
      <c r="B203" s="1">
        <f t="shared" si="45"/>
        <v>7</v>
      </c>
      <c r="C203" t="s">
        <v>6</v>
      </c>
      <c r="D203" t="s">
        <v>6</v>
      </c>
      <c r="E203" t="s">
        <v>6</v>
      </c>
      <c r="F203" t="s">
        <v>6</v>
      </c>
      <c r="G203" t="s">
        <v>6</v>
      </c>
      <c r="H203" t="s">
        <v>6</v>
      </c>
      <c r="I203" t="s">
        <v>6</v>
      </c>
      <c r="J203" t="s">
        <v>6</v>
      </c>
      <c r="K203" t="s">
        <v>6</v>
      </c>
      <c r="L203" t="s">
        <v>6</v>
      </c>
      <c r="M203">
        <v>31.3</v>
      </c>
      <c r="N203" t="s">
        <v>6</v>
      </c>
      <c r="O203" t="s">
        <v>6</v>
      </c>
    </row>
    <row r="204" spans="1:15" hidden="1" outlineLevel="2" x14ac:dyDescent="0.3">
      <c r="A204" s="1">
        <f t="shared" si="44"/>
        <v>1976</v>
      </c>
      <c r="B204" s="1">
        <f t="shared" si="45"/>
        <v>8</v>
      </c>
      <c r="C204" t="s">
        <v>6</v>
      </c>
      <c r="D204" t="s">
        <v>6</v>
      </c>
      <c r="E204" t="s">
        <v>6</v>
      </c>
      <c r="F204" t="s">
        <v>6</v>
      </c>
      <c r="G204" t="s">
        <v>6</v>
      </c>
      <c r="H204" t="s">
        <v>6</v>
      </c>
      <c r="I204" t="s">
        <v>6</v>
      </c>
      <c r="J204" t="s">
        <v>6</v>
      </c>
      <c r="K204" t="s">
        <v>6</v>
      </c>
      <c r="L204" t="s">
        <v>6</v>
      </c>
      <c r="M204">
        <v>32.5</v>
      </c>
      <c r="N204" t="s">
        <v>6</v>
      </c>
      <c r="O204" t="s">
        <v>6</v>
      </c>
    </row>
    <row r="205" spans="1:15" hidden="1" outlineLevel="2" x14ac:dyDescent="0.3">
      <c r="A205" s="1">
        <f t="shared" si="44"/>
        <v>1976</v>
      </c>
      <c r="B205" s="1">
        <f t="shared" si="45"/>
        <v>9</v>
      </c>
      <c r="C205" t="s">
        <v>6</v>
      </c>
      <c r="D205" t="s">
        <v>6</v>
      </c>
      <c r="E205" t="s">
        <v>6</v>
      </c>
      <c r="F205" t="s">
        <v>6</v>
      </c>
      <c r="G205" t="s">
        <v>6</v>
      </c>
      <c r="H205" t="s">
        <v>6</v>
      </c>
      <c r="I205" t="s">
        <v>6</v>
      </c>
      <c r="J205" t="s">
        <v>6</v>
      </c>
      <c r="K205" t="s">
        <v>6</v>
      </c>
      <c r="L205" t="s">
        <v>6</v>
      </c>
      <c r="M205">
        <v>33.299999999999997</v>
      </c>
      <c r="N205" t="s">
        <v>6</v>
      </c>
      <c r="O205" t="s">
        <v>6</v>
      </c>
    </row>
    <row r="206" spans="1:15" hidden="1" outlineLevel="2" x14ac:dyDescent="0.3">
      <c r="A206" s="1">
        <f t="shared" si="44"/>
        <v>1976</v>
      </c>
      <c r="B206" s="1">
        <f t="shared" si="45"/>
        <v>10</v>
      </c>
      <c r="C206" t="s">
        <v>6</v>
      </c>
      <c r="D206" t="s">
        <v>6</v>
      </c>
      <c r="E206" t="s">
        <v>6</v>
      </c>
      <c r="F206" t="s">
        <v>6</v>
      </c>
      <c r="G206" t="s">
        <v>6</v>
      </c>
      <c r="H206" t="s">
        <v>6</v>
      </c>
      <c r="I206" t="s">
        <v>6</v>
      </c>
      <c r="J206" t="s">
        <v>6</v>
      </c>
      <c r="K206" t="s">
        <v>6</v>
      </c>
      <c r="L206" t="s">
        <v>6</v>
      </c>
      <c r="M206">
        <v>33.299999999999997</v>
      </c>
      <c r="N206" t="s">
        <v>6</v>
      </c>
      <c r="O206" t="s">
        <v>6</v>
      </c>
    </row>
    <row r="207" spans="1:15" hidden="1" outlineLevel="2" x14ac:dyDescent="0.3">
      <c r="A207" s="1">
        <f t="shared" si="44"/>
        <v>1976</v>
      </c>
      <c r="B207" s="1">
        <f t="shared" si="45"/>
        <v>11</v>
      </c>
      <c r="C207" t="s">
        <v>6</v>
      </c>
      <c r="D207" t="s">
        <v>6</v>
      </c>
      <c r="E207" t="s">
        <v>6</v>
      </c>
      <c r="F207" t="s">
        <v>6</v>
      </c>
      <c r="G207" t="s">
        <v>6</v>
      </c>
      <c r="H207" t="s">
        <v>6</v>
      </c>
      <c r="I207" t="s">
        <v>6</v>
      </c>
      <c r="J207" t="s">
        <v>6</v>
      </c>
      <c r="K207" t="s">
        <v>6</v>
      </c>
      <c r="L207" t="s">
        <v>6</v>
      </c>
      <c r="M207">
        <v>33.6</v>
      </c>
      <c r="N207" t="s">
        <v>6</v>
      </c>
      <c r="O207" t="s">
        <v>6</v>
      </c>
    </row>
    <row r="208" spans="1:15" hidden="1" outlineLevel="2" x14ac:dyDescent="0.3">
      <c r="A208" s="1">
        <f t="shared" si="44"/>
        <v>1976</v>
      </c>
      <c r="B208" s="1">
        <f t="shared" si="45"/>
        <v>12</v>
      </c>
      <c r="C208" t="s">
        <v>6</v>
      </c>
      <c r="D208" t="s">
        <v>6</v>
      </c>
      <c r="E208" t="s">
        <v>6</v>
      </c>
      <c r="F208" t="s">
        <v>6</v>
      </c>
      <c r="G208" t="s">
        <v>6</v>
      </c>
      <c r="H208" t="s">
        <v>6</v>
      </c>
      <c r="I208" t="s">
        <v>6</v>
      </c>
      <c r="J208" t="s">
        <v>6</v>
      </c>
      <c r="K208" t="s">
        <v>6</v>
      </c>
      <c r="L208" t="s">
        <v>6</v>
      </c>
      <c r="M208">
        <v>35.799999999999997</v>
      </c>
      <c r="N208" t="s">
        <v>6</v>
      </c>
      <c r="O208" t="s">
        <v>6</v>
      </c>
    </row>
    <row r="209" spans="1:15" outlineLevel="1" collapsed="1" x14ac:dyDescent="0.3">
      <c r="A209" s="6" t="s">
        <v>388</v>
      </c>
      <c r="C209" t="e">
        <f t="shared" ref="C209:O209" si="46">SUBTOTAL(1,C197:C208)</f>
        <v>#DIV/0!</v>
      </c>
      <c r="D209" t="e">
        <f t="shared" si="46"/>
        <v>#DIV/0!</v>
      </c>
      <c r="E209" t="e">
        <f t="shared" si="46"/>
        <v>#DIV/0!</v>
      </c>
      <c r="F209" t="e">
        <f t="shared" si="46"/>
        <v>#DIV/0!</v>
      </c>
      <c r="G209" t="e">
        <f t="shared" si="46"/>
        <v>#DIV/0!</v>
      </c>
      <c r="H209" t="e">
        <f t="shared" si="46"/>
        <v>#DIV/0!</v>
      </c>
      <c r="I209" t="e">
        <f t="shared" si="46"/>
        <v>#DIV/0!</v>
      </c>
      <c r="J209" t="e">
        <f t="shared" si="46"/>
        <v>#DIV/0!</v>
      </c>
      <c r="K209" t="e">
        <f t="shared" si="46"/>
        <v>#DIV/0!</v>
      </c>
      <c r="L209" t="e">
        <f t="shared" si="46"/>
        <v>#DIV/0!</v>
      </c>
      <c r="M209">
        <f t="shared" si="46"/>
        <v>32.541666666666671</v>
      </c>
      <c r="N209" t="e">
        <f t="shared" si="46"/>
        <v>#DIV/0!</v>
      </c>
      <c r="O209" t="e">
        <f t="shared" si="46"/>
        <v>#DIV/0!</v>
      </c>
    </row>
    <row r="210" spans="1:15" hidden="1" outlineLevel="2" x14ac:dyDescent="0.3">
      <c r="A210" s="1">
        <f t="shared" ref="A210:A221" si="47">A197+1</f>
        <v>1977</v>
      </c>
      <c r="B210" s="1">
        <f t="shared" ref="B210:B221" si="48">B197</f>
        <v>1</v>
      </c>
      <c r="C210" t="s">
        <v>6</v>
      </c>
      <c r="D210" t="s">
        <v>6</v>
      </c>
      <c r="E210" t="s">
        <v>6</v>
      </c>
      <c r="F210" t="s">
        <v>6</v>
      </c>
      <c r="G210" t="s">
        <v>6</v>
      </c>
      <c r="H210" t="s">
        <v>6</v>
      </c>
      <c r="I210" t="s">
        <v>6</v>
      </c>
      <c r="J210" t="s">
        <v>6</v>
      </c>
      <c r="K210" t="s">
        <v>6</v>
      </c>
      <c r="L210" t="s">
        <v>6</v>
      </c>
      <c r="M210">
        <v>36.1</v>
      </c>
      <c r="N210" t="s">
        <v>6</v>
      </c>
      <c r="O210" t="s">
        <v>6</v>
      </c>
    </row>
    <row r="211" spans="1:15" hidden="1" outlineLevel="2" x14ac:dyDescent="0.3">
      <c r="A211" s="1">
        <f t="shared" si="47"/>
        <v>1977</v>
      </c>
      <c r="B211" s="1">
        <f t="shared" si="48"/>
        <v>2</v>
      </c>
      <c r="C211" t="s">
        <v>6</v>
      </c>
      <c r="D211" t="s">
        <v>6</v>
      </c>
      <c r="E211" t="s">
        <v>6</v>
      </c>
      <c r="F211" t="s">
        <v>6</v>
      </c>
      <c r="G211" t="s">
        <v>6</v>
      </c>
      <c r="H211" t="s">
        <v>6</v>
      </c>
      <c r="I211" t="s">
        <v>6</v>
      </c>
      <c r="J211" t="s">
        <v>6</v>
      </c>
      <c r="K211" t="s">
        <v>6</v>
      </c>
      <c r="L211" t="s">
        <v>6</v>
      </c>
      <c r="M211">
        <v>36.700000000000003</v>
      </c>
      <c r="N211" t="s">
        <v>6</v>
      </c>
      <c r="O211" t="s">
        <v>6</v>
      </c>
    </row>
    <row r="212" spans="1:15" hidden="1" outlineLevel="2" x14ac:dyDescent="0.3">
      <c r="A212" s="1">
        <f t="shared" si="47"/>
        <v>1977</v>
      </c>
      <c r="B212" s="1">
        <f t="shared" si="48"/>
        <v>3</v>
      </c>
      <c r="C212" t="s">
        <v>6</v>
      </c>
      <c r="D212" t="s">
        <v>6</v>
      </c>
      <c r="E212" t="s">
        <v>6</v>
      </c>
      <c r="F212" t="s">
        <v>6</v>
      </c>
      <c r="G212" t="s">
        <v>6</v>
      </c>
      <c r="H212" t="s">
        <v>6</v>
      </c>
      <c r="I212" t="s">
        <v>6</v>
      </c>
      <c r="J212" t="s">
        <v>6</v>
      </c>
      <c r="K212" t="s">
        <v>6</v>
      </c>
      <c r="L212" t="s">
        <v>6</v>
      </c>
      <c r="M212">
        <v>37.9</v>
      </c>
      <c r="N212" t="s">
        <v>6</v>
      </c>
      <c r="O212" t="s">
        <v>6</v>
      </c>
    </row>
    <row r="213" spans="1:15" hidden="1" outlineLevel="2" x14ac:dyDescent="0.3">
      <c r="A213" s="1">
        <f t="shared" si="47"/>
        <v>1977</v>
      </c>
      <c r="B213" s="1">
        <f t="shared" si="48"/>
        <v>4</v>
      </c>
      <c r="C213" t="s">
        <v>6</v>
      </c>
      <c r="D213" t="s">
        <v>6</v>
      </c>
      <c r="E213" t="s">
        <v>6</v>
      </c>
      <c r="F213" t="s">
        <v>6</v>
      </c>
      <c r="G213" t="s">
        <v>6</v>
      </c>
      <c r="H213" t="s">
        <v>6</v>
      </c>
      <c r="I213" t="s">
        <v>6</v>
      </c>
      <c r="J213" t="s">
        <v>6</v>
      </c>
      <c r="K213" t="s">
        <v>6</v>
      </c>
      <c r="L213" t="s">
        <v>6</v>
      </c>
      <c r="M213">
        <v>37.9</v>
      </c>
      <c r="N213" t="s">
        <v>6</v>
      </c>
      <c r="O213" t="s">
        <v>6</v>
      </c>
    </row>
    <row r="214" spans="1:15" hidden="1" outlineLevel="2" x14ac:dyDescent="0.3">
      <c r="A214" s="1">
        <f t="shared" si="47"/>
        <v>1977</v>
      </c>
      <c r="B214" s="1">
        <f t="shared" si="48"/>
        <v>5</v>
      </c>
      <c r="C214" t="s">
        <v>6</v>
      </c>
      <c r="D214" t="s">
        <v>6</v>
      </c>
      <c r="E214" t="s">
        <v>6</v>
      </c>
      <c r="F214" t="s">
        <v>6</v>
      </c>
      <c r="G214" t="s">
        <v>6</v>
      </c>
      <c r="H214" t="s">
        <v>6</v>
      </c>
      <c r="I214" t="s">
        <v>6</v>
      </c>
      <c r="J214" t="s">
        <v>6</v>
      </c>
      <c r="K214" t="s">
        <v>6</v>
      </c>
      <c r="L214" t="s">
        <v>6</v>
      </c>
      <c r="M214">
        <v>37.6</v>
      </c>
      <c r="N214" t="s">
        <v>6</v>
      </c>
      <c r="O214" t="s">
        <v>6</v>
      </c>
    </row>
    <row r="215" spans="1:15" hidden="1" outlineLevel="2" x14ac:dyDescent="0.3">
      <c r="A215" s="1">
        <f t="shared" si="47"/>
        <v>1977</v>
      </c>
      <c r="B215" s="1">
        <f t="shared" si="48"/>
        <v>6</v>
      </c>
      <c r="C215" t="s">
        <v>6</v>
      </c>
      <c r="D215" t="s">
        <v>6</v>
      </c>
      <c r="E215" t="s">
        <v>6</v>
      </c>
      <c r="F215" t="s">
        <v>6</v>
      </c>
      <c r="G215" t="s">
        <v>6</v>
      </c>
      <c r="H215" t="s">
        <v>6</v>
      </c>
      <c r="I215" t="s">
        <v>6</v>
      </c>
      <c r="J215" t="s">
        <v>6</v>
      </c>
      <c r="K215" t="s">
        <v>6</v>
      </c>
      <c r="L215" t="s">
        <v>6</v>
      </c>
      <c r="M215">
        <v>37.5</v>
      </c>
      <c r="N215" t="s">
        <v>6</v>
      </c>
      <c r="O215" t="s">
        <v>6</v>
      </c>
    </row>
    <row r="216" spans="1:15" hidden="1" outlineLevel="2" x14ac:dyDescent="0.3">
      <c r="A216" s="1">
        <f t="shared" si="47"/>
        <v>1977</v>
      </c>
      <c r="B216" s="1">
        <f t="shared" si="48"/>
        <v>7</v>
      </c>
      <c r="C216" t="s">
        <v>6</v>
      </c>
      <c r="D216" t="s">
        <v>6</v>
      </c>
      <c r="E216" t="s">
        <v>6</v>
      </c>
      <c r="F216" t="s">
        <v>6</v>
      </c>
      <c r="G216" t="s">
        <v>6</v>
      </c>
      <c r="H216" t="s">
        <v>6</v>
      </c>
      <c r="I216" t="s">
        <v>6</v>
      </c>
      <c r="J216" t="s">
        <v>6</v>
      </c>
      <c r="K216" t="s">
        <v>6</v>
      </c>
      <c r="L216" t="s">
        <v>6</v>
      </c>
      <c r="M216">
        <v>37.6</v>
      </c>
      <c r="N216" t="s">
        <v>6</v>
      </c>
      <c r="O216" t="s">
        <v>6</v>
      </c>
    </row>
    <row r="217" spans="1:15" hidden="1" outlineLevel="2" x14ac:dyDescent="0.3">
      <c r="A217" s="1">
        <f t="shared" si="47"/>
        <v>1977</v>
      </c>
      <c r="B217" s="1">
        <f t="shared" si="48"/>
        <v>8</v>
      </c>
      <c r="C217" t="s">
        <v>6</v>
      </c>
      <c r="D217" t="s">
        <v>6</v>
      </c>
      <c r="E217" t="s">
        <v>6</v>
      </c>
      <c r="F217" t="s">
        <v>6</v>
      </c>
      <c r="G217" t="s">
        <v>6</v>
      </c>
      <c r="H217" t="s">
        <v>6</v>
      </c>
      <c r="I217" t="s">
        <v>6</v>
      </c>
      <c r="J217" t="s">
        <v>6</v>
      </c>
      <c r="K217" t="s">
        <v>6</v>
      </c>
      <c r="L217" t="s">
        <v>6</v>
      </c>
      <c r="M217">
        <v>38.700000000000003</v>
      </c>
      <c r="N217" t="s">
        <v>6</v>
      </c>
      <c r="O217" t="s">
        <v>6</v>
      </c>
    </row>
    <row r="218" spans="1:15" hidden="1" outlineLevel="2" x14ac:dyDescent="0.3">
      <c r="A218" s="1">
        <f t="shared" si="47"/>
        <v>1977</v>
      </c>
      <c r="B218" s="1">
        <f t="shared" si="48"/>
        <v>9</v>
      </c>
      <c r="C218" t="s">
        <v>6</v>
      </c>
      <c r="D218" t="s">
        <v>6</v>
      </c>
      <c r="E218" t="s">
        <v>6</v>
      </c>
      <c r="F218" t="s">
        <v>6</v>
      </c>
      <c r="G218" t="s">
        <v>6</v>
      </c>
      <c r="H218" t="s">
        <v>6</v>
      </c>
      <c r="I218" t="s">
        <v>6</v>
      </c>
      <c r="J218" t="s">
        <v>6</v>
      </c>
      <c r="K218" t="s">
        <v>6</v>
      </c>
      <c r="L218" t="s">
        <v>6</v>
      </c>
      <c r="M218">
        <v>40.9</v>
      </c>
      <c r="N218" t="s">
        <v>6</v>
      </c>
      <c r="O218" t="s">
        <v>6</v>
      </c>
    </row>
    <row r="219" spans="1:15" hidden="1" outlineLevel="2" x14ac:dyDescent="0.3">
      <c r="A219" s="1">
        <f t="shared" si="47"/>
        <v>1977</v>
      </c>
      <c r="B219" s="1">
        <f t="shared" si="48"/>
        <v>10</v>
      </c>
      <c r="C219" t="s">
        <v>6</v>
      </c>
      <c r="D219" t="s">
        <v>6</v>
      </c>
      <c r="E219" t="s">
        <v>6</v>
      </c>
      <c r="F219" t="s">
        <v>6</v>
      </c>
      <c r="G219" t="s">
        <v>6</v>
      </c>
      <c r="H219" t="s">
        <v>6</v>
      </c>
      <c r="I219" t="s">
        <v>6</v>
      </c>
      <c r="J219" t="s">
        <v>6</v>
      </c>
      <c r="K219" t="s">
        <v>6</v>
      </c>
      <c r="L219" t="s">
        <v>6</v>
      </c>
      <c r="M219">
        <v>40.4</v>
      </c>
      <c r="N219" t="s">
        <v>6</v>
      </c>
      <c r="O219" t="s">
        <v>6</v>
      </c>
    </row>
    <row r="220" spans="1:15" hidden="1" outlineLevel="2" x14ac:dyDescent="0.3">
      <c r="A220" s="1">
        <f t="shared" si="47"/>
        <v>1977</v>
      </c>
      <c r="B220" s="1">
        <f t="shared" si="48"/>
        <v>11</v>
      </c>
      <c r="C220" t="s">
        <v>6</v>
      </c>
      <c r="D220" t="s">
        <v>6</v>
      </c>
      <c r="E220" t="s">
        <v>6</v>
      </c>
      <c r="F220" t="s">
        <v>6</v>
      </c>
      <c r="G220" t="s">
        <v>6</v>
      </c>
      <c r="H220" t="s">
        <v>6</v>
      </c>
      <c r="I220" t="s">
        <v>6</v>
      </c>
      <c r="J220" t="s">
        <v>6</v>
      </c>
      <c r="K220" t="s">
        <v>6</v>
      </c>
      <c r="L220" t="s">
        <v>6</v>
      </c>
      <c r="M220">
        <v>39.200000000000003</v>
      </c>
      <c r="N220" t="s">
        <v>6</v>
      </c>
      <c r="O220" t="s">
        <v>6</v>
      </c>
    </row>
    <row r="221" spans="1:15" hidden="1" outlineLevel="2" x14ac:dyDescent="0.3">
      <c r="A221" s="1">
        <f t="shared" si="47"/>
        <v>1977</v>
      </c>
      <c r="B221" s="1">
        <f t="shared" si="48"/>
        <v>12</v>
      </c>
      <c r="C221" t="s">
        <v>6</v>
      </c>
      <c r="D221" t="s">
        <v>6</v>
      </c>
      <c r="E221" t="s">
        <v>6</v>
      </c>
      <c r="F221" t="s">
        <v>6</v>
      </c>
      <c r="G221" t="s">
        <v>6</v>
      </c>
      <c r="H221" t="s">
        <v>6</v>
      </c>
      <c r="I221" t="s">
        <v>6</v>
      </c>
      <c r="J221" t="s">
        <v>6</v>
      </c>
      <c r="K221" t="s">
        <v>6</v>
      </c>
      <c r="L221" t="s">
        <v>6</v>
      </c>
      <c r="M221">
        <v>38.799999999999997</v>
      </c>
      <c r="N221" t="s">
        <v>6</v>
      </c>
      <c r="O221" t="s">
        <v>6</v>
      </c>
    </row>
    <row r="222" spans="1:15" outlineLevel="1" collapsed="1" x14ac:dyDescent="0.3">
      <c r="A222" s="6" t="s">
        <v>389</v>
      </c>
      <c r="C222" t="e">
        <f t="shared" ref="C222:O222" si="49">SUBTOTAL(1,C210:C221)</f>
        <v>#DIV/0!</v>
      </c>
      <c r="D222" t="e">
        <f t="shared" si="49"/>
        <v>#DIV/0!</v>
      </c>
      <c r="E222" t="e">
        <f t="shared" si="49"/>
        <v>#DIV/0!</v>
      </c>
      <c r="F222" t="e">
        <f t="shared" si="49"/>
        <v>#DIV/0!</v>
      </c>
      <c r="G222" t="e">
        <f t="shared" si="49"/>
        <v>#DIV/0!</v>
      </c>
      <c r="H222" t="e">
        <f t="shared" si="49"/>
        <v>#DIV/0!</v>
      </c>
      <c r="I222" t="e">
        <f t="shared" si="49"/>
        <v>#DIV/0!</v>
      </c>
      <c r="J222" t="e">
        <f t="shared" si="49"/>
        <v>#DIV/0!</v>
      </c>
      <c r="K222" t="e">
        <f t="shared" si="49"/>
        <v>#DIV/0!</v>
      </c>
      <c r="L222" t="e">
        <f t="shared" si="49"/>
        <v>#DIV/0!</v>
      </c>
      <c r="M222">
        <f t="shared" si="49"/>
        <v>38.274999999999999</v>
      </c>
      <c r="N222" t="e">
        <f t="shared" si="49"/>
        <v>#DIV/0!</v>
      </c>
      <c r="O222" t="e">
        <f t="shared" si="49"/>
        <v>#DIV/0!</v>
      </c>
    </row>
    <row r="223" spans="1:15" hidden="1" outlineLevel="2" x14ac:dyDescent="0.3">
      <c r="A223" s="1">
        <f t="shared" ref="A223" si="50">A210+1</f>
        <v>1978</v>
      </c>
      <c r="B223" s="1">
        <f t="shared" ref="B223" si="51">B210</f>
        <v>1</v>
      </c>
      <c r="C223" t="s">
        <v>6</v>
      </c>
      <c r="D223" t="s">
        <v>6</v>
      </c>
      <c r="E223" t="s">
        <v>6</v>
      </c>
      <c r="F223" t="s">
        <v>6</v>
      </c>
      <c r="G223" t="s">
        <v>6</v>
      </c>
      <c r="H223" t="s">
        <v>6</v>
      </c>
      <c r="I223" t="s">
        <v>6</v>
      </c>
      <c r="J223" t="s">
        <v>6</v>
      </c>
      <c r="K223" t="s">
        <v>6</v>
      </c>
      <c r="L223" t="s">
        <v>6</v>
      </c>
      <c r="M223">
        <v>41.2</v>
      </c>
      <c r="N223" t="s">
        <v>6</v>
      </c>
      <c r="O223" t="s">
        <v>6</v>
      </c>
    </row>
    <row r="224" spans="1:15" hidden="1" outlineLevel="2" x14ac:dyDescent="0.3">
      <c r="A224" s="1">
        <f t="shared" ref="A224:A234" si="52">A211+1</f>
        <v>1978</v>
      </c>
      <c r="B224" s="1">
        <f t="shared" ref="B224:B234" si="53">B211</f>
        <v>2</v>
      </c>
      <c r="C224" t="s">
        <v>6</v>
      </c>
      <c r="D224" t="s">
        <v>6</v>
      </c>
      <c r="E224" t="s">
        <v>6</v>
      </c>
      <c r="F224" t="s">
        <v>6</v>
      </c>
      <c r="G224" t="s">
        <v>6</v>
      </c>
      <c r="H224" t="s">
        <v>6</v>
      </c>
      <c r="I224" t="s">
        <v>6</v>
      </c>
      <c r="J224" t="s">
        <v>6</v>
      </c>
      <c r="K224" t="s">
        <v>6</v>
      </c>
      <c r="L224" t="s">
        <v>6</v>
      </c>
      <c r="M224">
        <v>41.9</v>
      </c>
      <c r="N224" t="s">
        <v>6</v>
      </c>
      <c r="O224" t="s">
        <v>6</v>
      </c>
    </row>
    <row r="225" spans="1:15" hidden="1" outlineLevel="2" x14ac:dyDescent="0.3">
      <c r="A225" s="1">
        <f t="shared" si="52"/>
        <v>1978</v>
      </c>
      <c r="B225" s="1">
        <f t="shared" si="53"/>
        <v>3</v>
      </c>
      <c r="C225" t="s">
        <v>6</v>
      </c>
      <c r="D225" t="s">
        <v>6</v>
      </c>
      <c r="E225" t="s">
        <v>6</v>
      </c>
      <c r="F225" t="s">
        <v>6</v>
      </c>
      <c r="G225" t="s">
        <v>6</v>
      </c>
      <c r="H225" t="s">
        <v>6</v>
      </c>
      <c r="I225" t="s">
        <v>6</v>
      </c>
      <c r="J225" t="s">
        <v>6</v>
      </c>
      <c r="K225" t="s">
        <v>6</v>
      </c>
      <c r="L225" t="s">
        <v>6</v>
      </c>
      <c r="M225">
        <v>43</v>
      </c>
      <c r="N225" t="s">
        <v>6</v>
      </c>
      <c r="O225" t="s">
        <v>6</v>
      </c>
    </row>
    <row r="226" spans="1:15" hidden="1" outlineLevel="2" x14ac:dyDescent="0.3">
      <c r="A226" s="1">
        <f t="shared" si="52"/>
        <v>1978</v>
      </c>
      <c r="B226" s="1">
        <f t="shared" si="53"/>
        <v>4</v>
      </c>
      <c r="C226" t="s">
        <v>6</v>
      </c>
      <c r="D226" t="s">
        <v>6</v>
      </c>
      <c r="E226" t="s">
        <v>6</v>
      </c>
      <c r="F226" t="s">
        <v>6</v>
      </c>
      <c r="G226" t="s">
        <v>6</v>
      </c>
      <c r="H226" t="s">
        <v>6</v>
      </c>
      <c r="I226" t="s">
        <v>6</v>
      </c>
      <c r="J226" t="s">
        <v>6</v>
      </c>
      <c r="K226" t="s">
        <v>6</v>
      </c>
      <c r="L226" t="s">
        <v>6</v>
      </c>
      <c r="M226">
        <v>43.8</v>
      </c>
      <c r="N226" t="s">
        <v>6</v>
      </c>
      <c r="O226" t="s">
        <v>6</v>
      </c>
    </row>
    <row r="227" spans="1:15" hidden="1" outlineLevel="2" x14ac:dyDescent="0.3">
      <c r="A227" s="1">
        <f t="shared" si="52"/>
        <v>1978</v>
      </c>
      <c r="B227" s="1">
        <f t="shared" si="53"/>
        <v>5</v>
      </c>
      <c r="C227" t="s">
        <v>6</v>
      </c>
      <c r="D227" t="s">
        <v>6</v>
      </c>
      <c r="E227" t="s">
        <v>6</v>
      </c>
      <c r="F227" t="s">
        <v>6</v>
      </c>
      <c r="G227" t="s">
        <v>6</v>
      </c>
      <c r="H227" t="s">
        <v>6</v>
      </c>
      <c r="I227" t="s">
        <v>6</v>
      </c>
      <c r="J227" t="s">
        <v>6</v>
      </c>
      <c r="K227" t="s">
        <v>6</v>
      </c>
      <c r="L227" t="s">
        <v>6</v>
      </c>
      <c r="M227">
        <v>43.8</v>
      </c>
      <c r="N227" t="s">
        <v>6</v>
      </c>
      <c r="O227" t="s">
        <v>6</v>
      </c>
    </row>
    <row r="228" spans="1:15" hidden="1" outlineLevel="2" x14ac:dyDescent="0.3">
      <c r="A228" s="1">
        <f t="shared" si="52"/>
        <v>1978</v>
      </c>
      <c r="B228" s="1">
        <f t="shared" si="53"/>
        <v>6</v>
      </c>
      <c r="C228" t="s">
        <v>6</v>
      </c>
      <c r="D228" t="s">
        <v>6</v>
      </c>
      <c r="E228" t="s">
        <v>6</v>
      </c>
      <c r="F228" t="s">
        <v>6</v>
      </c>
      <c r="G228" t="s">
        <v>6</v>
      </c>
      <c r="H228" t="s">
        <v>6</v>
      </c>
      <c r="I228" t="s">
        <v>6</v>
      </c>
      <c r="J228" t="s">
        <v>6</v>
      </c>
      <c r="K228" t="s">
        <v>6</v>
      </c>
      <c r="L228" t="s">
        <v>6</v>
      </c>
      <c r="M228">
        <v>44</v>
      </c>
      <c r="N228" t="s">
        <v>6</v>
      </c>
      <c r="O228" t="s">
        <v>6</v>
      </c>
    </row>
    <row r="229" spans="1:15" hidden="1" outlineLevel="2" x14ac:dyDescent="0.3">
      <c r="A229" s="1">
        <f t="shared" si="52"/>
        <v>1978</v>
      </c>
      <c r="B229" s="1">
        <f t="shared" si="53"/>
        <v>7</v>
      </c>
      <c r="C229" t="s">
        <v>6</v>
      </c>
      <c r="D229" t="s">
        <v>6</v>
      </c>
      <c r="E229" t="s">
        <v>6</v>
      </c>
      <c r="F229" t="s">
        <v>6</v>
      </c>
      <c r="G229" t="s">
        <v>6</v>
      </c>
      <c r="H229" t="s">
        <v>6</v>
      </c>
      <c r="I229" t="s">
        <v>6</v>
      </c>
      <c r="J229" t="s">
        <v>6</v>
      </c>
      <c r="K229" t="s">
        <v>6</v>
      </c>
      <c r="L229" t="s">
        <v>6</v>
      </c>
      <c r="M229">
        <v>44.5</v>
      </c>
      <c r="N229" t="s">
        <v>6</v>
      </c>
      <c r="O229" t="s">
        <v>6</v>
      </c>
    </row>
    <row r="230" spans="1:15" hidden="1" outlineLevel="2" x14ac:dyDescent="0.3">
      <c r="A230" s="1">
        <f t="shared" si="52"/>
        <v>1978</v>
      </c>
      <c r="B230" s="1">
        <f t="shared" si="53"/>
        <v>8</v>
      </c>
      <c r="C230" t="s">
        <v>6</v>
      </c>
      <c r="D230" t="s">
        <v>6</v>
      </c>
      <c r="E230" t="s">
        <v>6</v>
      </c>
      <c r="F230" t="s">
        <v>6</v>
      </c>
      <c r="G230" t="s">
        <v>6</v>
      </c>
      <c r="H230" t="s">
        <v>6</v>
      </c>
      <c r="I230" t="s">
        <v>6</v>
      </c>
      <c r="J230" t="s">
        <v>6</v>
      </c>
      <c r="K230" t="s">
        <v>6</v>
      </c>
      <c r="L230" t="s">
        <v>6</v>
      </c>
      <c r="M230">
        <v>46.9</v>
      </c>
      <c r="N230" t="s">
        <v>6</v>
      </c>
      <c r="O230" t="s">
        <v>6</v>
      </c>
    </row>
    <row r="231" spans="1:15" hidden="1" outlineLevel="2" x14ac:dyDescent="0.3">
      <c r="A231" s="1">
        <f t="shared" si="52"/>
        <v>1978</v>
      </c>
      <c r="B231" s="1">
        <f t="shared" si="53"/>
        <v>9</v>
      </c>
      <c r="C231" t="s">
        <v>6</v>
      </c>
      <c r="D231" t="s">
        <v>6</v>
      </c>
      <c r="E231" t="s">
        <v>6</v>
      </c>
      <c r="F231" t="s">
        <v>6</v>
      </c>
      <c r="G231" t="s">
        <v>6</v>
      </c>
      <c r="H231" t="s">
        <v>6</v>
      </c>
      <c r="I231" t="s">
        <v>6</v>
      </c>
      <c r="J231" t="s">
        <v>6</v>
      </c>
      <c r="K231" t="s">
        <v>6</v>
      </c>
      <c r="L231" t="s">
        <v>6</v>
      </c>
      <c r="M231">
        <v>48.4</v>
      </c>
      <c r="N231" t="s">
        <v>6</v>
      </c>
      <c r="O231" t="s">
        <v>6</v>
      </c>
    </row>
    <row r="232" spans="1:15" hidden="1" outlineLevel="2" x14ac:dyDescent="0.3">
      <c r="A232" s="1">
        <f t="shared" si="52"/>
        <v>1978</v>
      </c>
      <c r="B232" s="1">
        <f t="shared" si="53"/>
        <v>10</v>
      </c>
      <c r="C232" t="s">
        <v>6</v>
      </c>
      <c r="D232" t="s">
        <v>6</v>
      </c>
      <c r="E232" t="s">
        <v>6</v>
      </c>
      <c r="F232" t="s">
        <v>6</v>
      </c>
      <c r="G232" t="s">
        <v>6</v>
      </c>
      <c r="H232" t="s">
        <v>6</v>
      </c>
      <c r="I232" t="s">
        <v>6</v>
      </c>
      <c r="J232" t="s">
        <v>6</v>
      </c>
      <c r="K232" t="s">
        <v>6</v>
      </c>
      <c r="L232" t="s">
        <v>6</v>
      </c>
      <c r="M232">
        <v>50.7</v>
      </c>
      <c r="N232" t="s">
        <v>6</v>
      </c>
      <c r="O232" t="s">
        <v>6</v>
      </c>
    </row>
    <row r="233" spans="1:15" hidden="1" outlineLevel="2" x14ac:dyDescent="0.3">
      <c r="A233" s="1">
        <f t="shared" si="52"/>
        <v>1978</v>
      </c>
      <c r="B233" s="1">
        <f t="shared" si="53"/>
        <v>11</v>
      </c>
      <c r="C233" t="s">
        <v>6</v>
      </c>
      <c r="D233" t="s">
        <v>6</v>
      </c>
      <c r="E233" t="s">
        <v>6</v>
      </c>
      <c r="F233" t="s">
        <v>6</v>
      </c>
      <c r="G233" t="s">
        <v>6</v>
      </c>
      <c r="H233" t="s">
        <v>6</v>
      </c>
      <c r="I233" t="s">
        <v>6</v>
      </c>
      <c r="J233" t="s">
        <v>6</v>
      </c>
      <c r="K233" t="s">
        <v>6</v>
      </c>
      <c r="L233" t="s">
        <v>6</v>
      </c>
      <c r="M233">
        <v>52.7</v>
      </c>
      <c r="N233" t="s">
        <v>6</v>
      </c>
      <c r="O233" t="s">
        <v>6</v>
      </c>
    </row>
    <row r="234" spans="1:15" hidden="1" outlineLevel="2" x14ac:dyDescent="0.3">
      <c r="A234" s="1">
        <f t="shared" si="52"/>
        <v>1978</v>
      </c>
      <c r="B234" s="1">
        <f t="shared" si="53"/>
        <v>12</v>
      </c>
      <c r="C234" t="s">
        <v>6</v>
      </c>
      <c r="D234" t="s">
        <v>6</v>
      </c>
      <c r="E234" t="s">
        <v>6</v>
      </c>
      <c r="F234" t="s">
        <v>6</v>
      </c>
      <c r="G234" t="s">
        <v>6</v>
      </c>
      <c r="H234" t="s">
        <v>6</v>
      </c>
      <c r="I234" t="s">
        <v>6</v>
      </c>
      <c r="J234" t="s">
        <v>6</v>
      </c>
      <c r="K234" t="s">
        <v>6</v>
      </c>
      <c r="L234" t="s">
        <v>6</v>
      </c>
      <c r="M234">
        <v>55.2</v>
      </c>
      <c r="N234" t="s">
        <v>6</v>
      </c>
      <c r="O234" t="s">
        <v>6</v>
      </c>
    </row>
    <row r="235" spans="1:15" outlineLevel="1" collapsed="1" x14ac:dyDescent="0.3">
      <c r="A235" s="6" t="s">
        <v>390</v>
      </c>
      <c r="C235" t="e">
        <f t="shared" ref="C235:O235" si="54">SUBTOTAL(1,C223:C234)</f>
        <v>#DIV/0!</v>
      </c>
      <c r="D235" t="e">
        <f t="shared" si="54"/>
        <v>#DIV/0!</v>
      </c>
      <c r="E235" t="e">
        <f t="shared" si="54"/>
        <v>#DIV/0!</v>
      </c>
      <c r="F235" t="e">
        <f t="shared" si="54"/>
        <v>#DIV/0!</v>
      </c>
      <c r="G235" t="e">
        <f t="shared" si="54"/>
        <v>#DIV/0!</v>
      </c>
      <c r="H235" t="e">
        <f t="shared" si="54"/>
        <v>#DIV/0!</v>
      </c>
      <c r="I235" t="e">
        <f t="shared" si="54"/>
        <v>#DIV/0!</v>
      </c>
      <c r="J235" t="e">
        <f t="shared" si="54"/>
        <v>#DIV/0!</v>
      </c>
      <c r="K235" t="e">
        <f t="shared" si="54"/>
        <v>#DIV/0!</v>
      </c>
      <c r="L235" t="e">
        <f t="shared" si="54"/>
        <v>#DIV/0!</v>
      </c>
      <c r="M235">
        <f t="shared" si="54"/>
        <v>46.341666666666661</v>
      </c>
      <c r="N235" t="e">
        <f t="shared" si="54"/>
        <v>#DIV/0!</v>
      </c>
      <c r="O235" t="e">
        <f t="shared" si="54"/>
        <v>#DIV/0!</v>
      </c>
    </row>
    <row r="236" spans="1:15" hidden="1" outlineLevel="2" x14ac:dyDescent="0.3">
      <c r="A236" s="1">
        <f t="shared" ref="A236:A247" si="55">A223+1</f>
        <v>1979</v>
      </c>
      <c r="B236" s="1">
        <f t="shared" ref="B236:B247" si="56">B223</f>
        <v>1</v>
      </c>
      <c r="C236" t="s">
        <v>6</v>
      </c>
      <c r="D236" t="s">
        <v>6</v>
      </c>
      <c r="E236" t="s">
        <v>6</v>
      </c>
      <c r="F236" t="s">
        <v>6</v>
      </c>
      <c r="G236" t="s">
        <v>6</v>
      </c>
      <c r="H236" t="s">
        <v>6</v>
      </c>
      <c r="I236" t="s">
        <v>6</v>
      </c>
      <c r="J236" t="s">
        <v>6</v>
      </c>
      <c r="K236" t="s">
        <v>6</v>
      </c>
      <c r="L236" t="s">
        <v>6</v>
      </c>
      <c r="M236">
        <v>56.1</v>
      </c>
      <c r="N236" t="s">
        <v>6</v>
      </c>
      <c r="O236" t="s">
        <v>6</v>
      </c>
    </row>
    <row r="237" spans="1:15" hidden="1" outlineLevel="2" x14ac:dyDescent="0.3">
      <c r="A237" s="1">
        <f t="shared" si="55"/>
        <v>1979</v>
      </c>
      <c r="B237" s="1">
        <f t="shared" si="56"/>
        <v>2</v>
      </c>
      <c r="C237" t="s">
        <v>6</v>
      </c>
      <c r="D237" t="s">
        <v>6</v>
      </c>
      <c r="E237" t="s">
        <v>6</v>
      </c>
      <c r="F237" t="s">
        <v>6</v>
      </c>
      <c r="G237" t="s">
        <v>6</v>
      </c>
      <c r="H237" t="s">
        <v>6</v>
      </c>
      <c r="I237" t="s">
        <v>6</v>
      </c>
      <c r="J237" t="s">
        <v>6</v>
      </c>
      <c r="K237" t="s">
        <v>6</v>
      </c>
      <c r="L237" t="s">
        <v>6</v>
      </c>
      <c r="M237">
        <v>56.5</v>
      </c>
      <c r="N237" t="s">
        <v>6</v>
      </c>
      <c r="O237" t="s">
        <v>6</v>
      </c>
    </row>
    <row r="238" spans="1:15" hidden="1" outlineLevel="2" x14ac:dyDescent="0.3">
      <c r="A238" s="1">
        <f t="shared" si="55"/>
        <v>1979</v>
      </c>
      <c r="B238" s="1">
        <f t="shared" si="56"/>
        <v>3</v>
      </c>
      <c r="C238" t="s">
        <v>6</v>
      </c>
      <c r="D238" t="s">
        <v>6</v>
      </c>
      <c r="E238" t="s">
        <v>6</v>
      </c>
      <c r="F238" t="s">
        <v>6</v>
      </c>
      <c r="G238" t="s">
        <v>6</v>
      </c>
      <c r="H238" t="s">
        <v>6</v>
      </c>
      <c r="I238" t="s">
        <v>6</v>
      </c>
      <c r="J238" t="s">
        <v>6</v>
      </c>
      <c r="K238" t="s">
        <v>6</v>
      </c>
      <c r="L238" t="s">
        <v>6</v>
      </c>
      <c r="M238">
        <v>58.1</v>
      </c>
      <c r="N238" t="s">
        <v>6</v>
      </c>
      <c r="O238" t="s">
        <v>6</v>
      </c>
    </row>
    <row r="239" spans="1:15" hidden="1" outlineLevel="2" x14ac:dyDescent="0.3">
      <c r="A239" s="1">
        <f t="shared" si="55"/>
        <v>1979</v>
      </c>
      <c r="B239" s="1">
        <f t="shared" si="56"/>
        <v>4</v>
      </c>
      <c r="C239" t="s">
        <v>6</v>
      </c>
      <c r="D239" t="s">
        <v>6</v>
      </c>
      <c r="E239" t="s">
        <v>6</v>
      </c>
      <c r="F239" t="s">
        <v>6</v>
      </c>
      <c r="G239" t="s">
        <v>6</v>
      </c>
      <c r="H239" t="s">
        <v>6</v>
      </c>
      <c r="I239" t="s">
        <v>6</v>
      </c>
      <c r="J239" t="s">
        <v>6</v>
      </c>
      <c r="K239" t="s">
        <v>6</v>
      </c>
      <c r="L239" t="s">
        <v>6</v>
      </c>
      <c r="M239">
        <v>57.8</v>
      </c>
      <c r="N239" t="s">
        <v>6</v>
      </c>
      <c r="O239" t="s">
        <v>6</v>
      </c>
    </row>
    <row r="240" spans="1:15" hidden="1" outlineLevel="2" x14ac:dyDescent="0.3">
      <c r="A240" s="1">
        <f t="shared" si="55"/>
        <v>1979</v>
      </c>
      <c r="B240" s="1">
        <f t="shared" si="56"/>
        <v>5</v>
      </c>
      <c r="C240" t="s">
        <v>6</v>
      </c>
      <c r="D240" t="s">
        <v>6</v>
      </c>
      <c r="E240" t="s">
        <v>6</v>
      </c>
      <c r="F240" t="s">
        <v>6</v>
      </c>
      <c r="G240" t="s">
        <v>6</v>
      </c>
      <c r="H240" t="s">
        <v>6</v>
      </c>
      <c r="I240" t="s">
        <v>6</v>
      </c>
      <c r="J240" t="s">
        <v>6</v>
      </c>
      <c r="K240" t="s">
        <v>6</v>
      </c>
      <c r="L240" t="s">
        <v>6</v>
      </c>
      <c r="M240">
        <v>58</v>
      </c>
      <c r="N240" t="s">
        <v>6</v>
      </c>
      <c r="O240" t="s">
        <v>6</v>
      </c>
    </row>
    <row r="241" spans="1:15" hidden="1" outlineLevel="2" x14ac:dyDescent="0.3">
      <c r="A241" s="1">
        <f t="shared" si="55"/>
        <v>1979</v>
      </c>
      <c r="B241" s="1">
        <f t="shared" si="56"/>
        <v>6</v>
      </c>
      <c r="C241" t="s">
        <v>6</v>
      </c>
      <c r="D241" t="s">
        <v>6</v>
      </c>
      <c r="E241" t="s">
        <v>6</v>
      </c>
      <c r="F241" t="s">
        <v>6</v>
      </c>
      <c r="G241" t="s">
        <v>6</v>
      </c>
      <c r="H241" t="s">
        <v>6</v>
      </c>
      <c r="I241" t="s">
        <v>6</v>
      </c>
      <c r="J241" t="s">
        <v>6</v>
      </c>
      <c r="K241" t="s">
        <v>6</v>
      </c>
      <c r="L241" t="s">
        <v>6</v>
      </c>
      <c r="M241">
        <v>59.5</v>
      </c>
      <c r="N241" t="s">
        <v>6</v>
      </c>
      <c r="O241" t="s">
        <v>6</v>
      </c>
    </row>
    <row r="242" spans="1:15" hidden="1" outlineLevel="2" x14ac:dyDescent="0.3">
      <c r="A242" s="1">
        <f t="shared" si="55"/>
        <v>1979</v>
      </c>
      <c r="B242" s="1">
        <f t="shared" si="56"/>
        <v>7</v>
      </c>
      <c r="C242" t="s">
        <v>6</v>
      </c>
      <c r="D242" t="s">
        <v>6</v>
      </c>
      <c r="E242" t="s">
        <v>6</v>
      </c>
      <c r="F242" t="s">
        <v>6</v>
      </c>
      <c r="G242" t="s">
        <v>6</v>
      </c>
      <c r="H242" t="s">
        <v>6</v>
      </c>
      <c r="I242" t="s">
        <v>6</v>
      </c>
      <c r="J242" t="s">
        <v>6</v>
      </c>
      <c r="K242" t="s">
        <v>6</v>
      </c>
      <c r="L242" t="s">
        <v>6</v>
      </c>
      <c r="M242">
        <v>60</v>
      </c>
      <c r="N242" t="s">
        <v>6</v>
      </c>
      <c r="O242" t="s">
        <v>6</v>
      </c>
    </row>
    <row r="243" spans="1:15" hidden="1" outlineLevel="2" x14ac:dyDescent="0.3">
      <c r="A243" s="1">
        <f t="shared" si="55"/>
        <v>1979</v>
      </c>
      <c r="B243" s="1">
        <f t="shared" si="56"/>
        <v>8</v>
      </c>
      <c r="C243" t="s">
        <v>6</v>
      </c>
      <c r="D243" t="s">
        <v>6</v>
      </c>
      <c r="E243" t="s">
        <v>6</v>
      </c>
      <c r="F243" t="s">
        <v>6</v>
      </c>
      <c r="G243" t="s">
        <v>6</v>
      </c>
      <c r="H243" t="s">
        <v>6</v>
      </c>
      <c r="I243" t="s">
        <v>6</v>
      </c>
      <c r="J243" t="s">
        <v>6</v>
      </c>
      <c r="K243" t="s">
        <v>6</v>
      </c>
      <c r="L243" t="s">
        <v>6</v>
      </c>
      <c r="M243">
        <v>61.9</v>
      </c>
      <c r="N243" t="s">
        <v>6</v>
      </c>
      <c r="O243" t="s">
        <v>6</v>
      </c>
    </row>
    <row r="244" spans="1:15" hidden="1" outlineLevel="2" x14ac:dyDescent="0.3">
      <c r="A244" s="1">
        <f t="shared" si="55"/>
        <v>1979</v>
      </c>
      <c r="B244" s="1">
        <f t="shared" si="56"/>
        <v>9</v>
      </c>
      <c r="C244" t="s">
        <v>6</v>
      </c>
      <c r="D244" t="s">
        <v>6</v>
      </c>
      <c r="E244" t="s">
        <v>6</v>
      </c>
      <c r="F244" t="s">
        <v>6</v>
      </c>
      <c r="G244" t="s">
        <v>6</v>
      </c>
      <c r="H244" t="s">
        <v>6</v>
      </c>
      <c r="I244" t="s">
        <v>6</v>
      </c>
      <c r="J244" t="s">
        <v>6</v>
      </c>
      <c r="K244" t="s">
        <v>6</v>
      </c>
      <c r="L244" t="s">
        <v>6</v>
      </c>
      <c r="M244">
        <v>63.6</v>
      </c>
      <c r="N244" t="s">
        <v>6</v>
      </c>
      <c r="O244" t="s">
        <v>6</v>
      </c>
    </row>
    <row r="245" spans="1:15" hidden="1" outlineLevel="2" x14ac:dyDescent="0.3">
      <c r="A245" s="1">
        <f t="shared" si="55"/>
        <v>1979</v>
      </c>
      <c r="B245" s="1">
        <f t="shared" si="56"/>
        <v>10</v>
      </c>
      <c r="C245" t="s">
        <v>6</v>
      </c>
      <c r="D245" t="s">
        <v>6</v>
      </c>
      <c r="E245" t="s">
        <v>6</v>
      </c>
      <c r="F245" t="s">
        <v>6</v>
      </c>
      <c r="G245" t="s">
        <v>6</v>
      </c>
      <c r="H245" t="s">
        <v>6</v>
      </c>
      <c r="I245" t="s">
        <v>6</v>
      </c>
      <c r="J245" t="s">
        <v>6</v>
      </c>
      <c r="K245" t="s">
        <v>6</v>
      </c>
      <c r="L245" t="s">
        <v>6</v>
      </c>
      <c r="M245">
        <v>66.099999999999994</v>
      </c>
      <c r="N245" t="s">
        <v>6</v>
      </c>
      <c r="O245" t="s">
        <v>6</v>
      </c>
    </row>
    <row r="246" spans="1:15" hidden="1" outlineLevel="2" x14ac:dyDescent="0.3">
      <c r="A246" s="1">
        <f t="shared" si="55"/>
        <v>1979</v>
      </c>
      <c r="B246" s="1">
        <f t="shared" si="56"/>
        <v>11</v>
      </c>
      <c r="C246" t="s">
        <v>6</v>
      </c>
      <c r="D246" t="s">
        <v>6</v>
      </c>
      <c r="E246" t="s">
        <v>6</v>
      </c>
      <c r="F246" t="s">
        <v>6</v>
      </c>
      <c r="G246" t="s">
        <v>6</v>
      </c>
      <c r="H246" t="s">
        <v>6</v>
      </c>
      <c r="I246" t="s">
        <v>6</v>
      </c>
      <c r="J246" t="s">
        <v>6</v>
      </c>
      <c r="K246" t="s">
        <v>6</v>
      </c>
      <c r="L246" t="s">
        <v>6</v>
      </c>
      <c r="M246">
        <v>64.8</v>
      </c>
      <c r="N246" t="s">
        <v>6</v>
      </c>
      <c r="O246" t="s">
        <v>6</v>
      </c>
    </row>
    <row r="247" spans="1:15" hidden="1" outlineLevel="2" x14ac:dyDescent="0.3">
      <c r="A247" s="1">
        <f t="shared" si="55"/>
        <v>1979</v>
      </c>
      <c r="B247" s="1">
        <f t="shared" si="56"/>
        <v>12</v>
      </c>
      <c r="C247" t="s">
        <v>6</v>
      </c>
      <c r="D247" t="s">
        <v>6</v>
      </c>
      <c r="E247" t="s">
        <v>6</v>
      </c>
      <c r="F247" t="s">
        <v>6</v>
      </c>
      <c r="G247" t="s">
        <v>6</v>
      </c>
      <c r="H247" t="s">
        <v>6</v>
      </c>
      <c r="I247" t="s">
        <v>6</v>
      </c>
      <c r="J247" t="s">
        <v>6</v>
      </c>
      <c r="K247" t="s">
        <v>6</v>
      </c>
      <c r="L247" t="s">
        <v>6</v>
      </c>
      <c r="M247">
        <v>58.4</v>
      </c>
      <c r="N247" t="s">
        <v>6</v>
      </c>
      <c r="O247" t="s">
        <v>6</v>
      </c>
    </row>
    <row r="248" spans="1:15" outlineLevel="1" collapsed="1" x14ac:dyDescent="0.3">
      <c r="A248" s="6" t="s">
        <v>391</v>
      </c>
      <c r="C248" t="e">
        <f t="shared" ref="C248:O248" si="57">SUBTOTAL(1,C236:C247)</f>
        <v>#DIV/0!</v>
      </c>
      <c r="D248" t="e">
        <f t="shared" si="57"/>
        <v>#DIV/0!</v>
      </c>
      <c r="E248" t="e">
        <f t="shared" si="57"/>
        <v>#DIV/0!</v>
      </c>
      <c r="F248" t="e">
        <f t="shared" si="57"/>
        <v>#DIV/0!</v>
      </c>
      <c r="G248" t="e">
        <f t="shared" si="57"/>
        <v>#DIV/0!</v>
      </c>
      <c r="H248" t="e">
        <f t="shared" si="57"/>
        <v>#DIV/0!</v>
      </c>
      <c r="I248" t="e">
        <f t="shared" si="57"/>
        <v>#DIV/0!</v>
      </c>
      <c r="J248" t="e">
        <f t="shared" si="57"/>
        <v>#DIV/0!</v>
      </c>
      <c r="K248" t="e">
        <f t="shared" si="57"/>
        <v>#DIV/0!</v>
      </c>
      <c r="L248" t="e">
        <f t="shared" si="57"/>
        <v>#DIV/0!</v>
      </c>
      <c r="M248">
        <f t="shared" si="57"/>
        <v>60.066666666666663</v>
      </c>
      <c r="N248" t="e">
        <f t="shared" si="57"/>
        <v>#DIV/0!</v>
      </c>
      <c r="O248" t="e">
        <f t="shared" si="57"/>
        <v>#DIV/0!</v>
      </c>
    </row>
    <row r="249" spans="1:15" hidden="1" outlineLevel="2" x14ac:dyDescent="0.3">
      <c r="A249" s="1">
        <f t="shared" ref="A249:A260" si="58">A236+1</f>
        <v>1980</v>
      </c>
      <c r="B249" s="1">
        <f t="shared" ref="B249:B260" si="59">B236</f>
        <v>1</v>
      </c>
      <c r="C249" t="s">
        <v>6</v>
      </c>
      <c r="D249" t="s">
        <v>6</v>
      </c>
      <c r="E249" t="s">
        <v>6</v>
      </c>
      <c r="F249" t="s">
        <v>6</v>
      </c>
      <c r="G249" t="s">
        <v>6</v>
      </c>
      <c r="H249" t="s">
        <v>6</v>
      </c>
      <c r="I249" t="s">
        <v>6</v>
      </c>
      <c r="J249" t="s">
        <v>6</v>
      </c>
      <c r="K249" t="s">
        <v>6</v>
      </c>
      <c r="L249" t="s">
        <v>6</v>
      </c>
      <c r="M249">
        <v>59.5</v>
      </c>
      <c r="N249" t="s">
        <v>6</v>
      </c>
      <c r="O249" t="s">
        <v>6</v>
      </c>
    </row>
    <row r="250" spans="1:15" hidden="1" outlineLevel="2" x14ac:dyDescent="0.3">
      <c r="A250" s="1">
        <f t="shared" si="58"/>
        <v>1980</v>
      </c>
      <c r="B250" s="1">
        <f t="shared" si="59"/>
        <v>2</v>
      </c>
      <c r="C250" t="s">
        <v>6</v>
      </c>
      <c r="D250" t="s">
        <v>6</v>
      </c>
      <c r="E250" t="s">
        <v>6</v>
      </c>
      <c r="F250" t="s">
        <v>6</v>
      </c>
      <c r="G250" t="s">
        <v>6</v>
      </c>
      <c r="H250" t="s">
        <v>6</v>
      </c>
      <c r="I250" t="s">
        <v>6</v>
      </c>
      <c r="J250" t="s">
        <v>6</v>
      </c>
      <c r="K250" t="s">
        <v>6</v>
      </c>
      <c r="L250" t="s">
        <v>6</v>
      </c>
      <c r="M250">
        <v>56.9</v>
      </c>
      <c r="N250" t="s">
        <v>6</v>
      </c>
      <c r="O250" t="s">
        <v>6</v>
      </c>
    </row>
    <row r="251" spans="1:15" hidden="1" outlineLevel="2" x14ac:dyDescent="0.3">
      <c r="A251" s="1">
        <f t="shared" si="58"/>
        <v>1980</v>
      </c>
      <c r="B251" s="1">
        <f t="shared" si="59"/>
        <v>3</v>
      </c>
      <c r="C251" t="s">
        <v>6</v>
      </c>
      <c r="D251" t="s">
        <v>6</v>
      </c>
      <c r="E251" t="s">
        <v>6</v>
      </c>
      <c r="F251" t="s">
        <v>6</v>
      </c>
      <c r="G251" t="s">
        <v>6</v>
      </c>
      <c r="H251" t="s">
        <v>6</v>
      </c>
      <c r="I251" t="s">
        <v>6</v>
      </c>
      <c r="J251" t="s">
        <v>6</v>
      </c>
      <c r="K251" t="s">
        <v>6</v>
      </c>
      <c r="L251" t="s">
        <v>6</v>
      </c>
      <c r="M251">
        <v>55.7</v>
      </c>
      <c r="N251" t="s">
        <v>6</v>
      </c>
      <c r="O251" t="s">
        <v>6</v>
      </c>
    </row>
    <row r="252" spans="1:15" hidden="1" outlineLevel="2" x14ac:dyDescent="0.3">
      <c r="A252" s="1">
        <f t="shared" si="58"/>
        <v>1980</v>
      </c>
      <c r="B252" s="1">
        <f t="shared" si="59"/>
        <v>4</v>
      </c>
      <c r="C252" t="s">
        <v>6</v>
      </c>
      <c r="D252" t="s">
        <v>6</v>
      </c>
      <c r="E252" t="s">
        <v>6</v>
      </c>
      <c r="F252" t="s">
        <v>6</v>
      </c>
      <c r="G252" t="s">
        <v>6</v>
      </c>
      <c r="H252" t="s">
        <v>6</v>
      </c>
      <c r="I252" t="s">
        <v>6</v>
      </c>
      <c r="J252" t="s">
        <v>6</v>
      </c>
      <c r="K252" t="s">
        <v>6</v>
      </c>
      <c r="L252" t="s">
        <v>6</v>
      </c>
      <c r="M252">
        <v>48.9</v>
      </c>
      <c r="N252" t="s">
        <v>6</v>
      </c>
      <c r="O252" t="s">
        <v>6</v>
      </c>
    </row>
    <row r="253" spans="1:15" hidden="1" outlineLevel="2" x14ac:dyDescent="0.3">
      <c r="A253" s="1">
        <f t="shared" si="58"/>
        <v>1980</v>
      </c>
      <c r="B253" s="1">
        <f t="shared" si="59"/>
        <v>5</v>
      </c>
      <c r="C253" t="s">
        <v>6</v>
      </c>
      <c r="D253" t="s">
        <v>6</v>
      </c>
      <c r="E253" t="s">
        <v>6</v>
      </c>
      <c r="F253" t="s">
        <v>6</v>
      </c>
      <c r="G253" t="s">
        <v>6</v>
      </c>
      <c r="H253" t="s">
        <v>6</v>
      </c>
      <c r="I253" t="s">
        <v>6</v>
      </c>
      <c r="J253" t="s">
        <v>6</v>
      </c>
      <c r="K253" t="s">
        <v>6</v>
      </c>
      <c r="L253" t="s">
        <v>6</v>
      </c>
      <c r="M253">
        <v>46.7</v>
      </c>
      <c r="N253" t="s">
        <v>6</v>
      </c>
      <c r="O253" t="s">
        <v>6</v>
      </c>
    </row>
    <row r="254" spans="1:15" hidden="1" outlineLevel="2" x14ac:dyDescent="0.3">
      <c r="A254" s="1">
        <f t="shared" si="58"/>
        <v>1980</v>
      </c>
      <c r="B254" s="1">
        <f t="shared" si="59"/>
        <v>6</v>
      </c>
      <c r="C254" t="s">
        <v>6</v>
      </c>
      <c r="D254" t="s">
        <v>6</v>
      </c>
      <c r="E254" t="s">
        <v>6</v>
      </c>
      <c r="F254" t="s">
        <v>6</v>
      </c>
      <c r="G254" t="s">
        <v>6</v>
      </c>
      <c r="H254" t="s">
        <v>6</v>
      </c>
      <c r="I254" t="s">
        <v>6</v>
      </c>
      <c r="J254" t="s">
        <v>6</v>
      </c>
      <c r="K254" t="s">
        <v>6</v>
      </c>
      <c r="L254" t="s">
        <v>6</v>
      </c>
      <c r="M254">
        <v>47.2</v>
      </c>
      <c r="N254" t="s">
        <v>6</v>
      </c>
      <c r="O254" t="s">
        <v>6</v>
      </c>
    </row>
    <row r="255" spans="1:15" hidden="1" outlineLevel="2" x14ac:dyDescent="0.3">
      <c r="A255" s="1">
        <f t="shared" si="58"/>
        <v>1980</v>
      </c>
      <c r="B255" s="1">
        <f t="shared" si="59"/>
        <v>7</v>
      </c>
      <c r="C255" t="s">
        <v>6</v>
      </c>
      <c r="D255" t="s">
        <v>6</v>
      </c>
      <c r="E255" t="s">
        <v>6</v>
      </c>
      <c r="F255" t="s">
        <v>6</v>
      </c>
      <c r="G255" t="s">
        <v>6</v>
      </c>
      <c r="H255" t="s">
        <v>6</v>
      </c>
      <c r="I255" t="s">
        <v>6</v>
      </c>
      <c r="J255" t="s">
        <v>6</v>
      </c>
      <c r="K255" t="s">
        <v>6</v>
      </c>
      <c r="L255" t="s">
        <v>6</v>
      </c>
      <c r="M255">
        <v>48.9</v>
      </c>
      <c r="N255" t="s">
        <v>6</v>
      </c>
      <c r="O255" t="s">
        <v>6</v>
      </c>
    </row>
    <row r="256" spans="1:15" hidden="1" outlineLevel="2" x14ac:dyDescent="0.3">
      <c r="A256" s="1">
        <f t="shared" si="58"/>
        <v>1980</v>
      </c>
      <c r="B256" s="1">
        <f t="shared" si="59"/>
        <v>8</v>
      </c>
      <c r="C256" t="s">
        <v>6</v>
      </c>
      <c r="D256" t="s">
        <v>6</v>
      </c>
      <c r="E256" t="s">
        <v>6</v>
      </c>
      <c r="F256" t="s">
        <v>6</v>
      </c>
      <c r="G256" t="s">
        <v>6</v>
      </c>
      <c r="H256" t="s">
        <v>6</v>
      </c>
      <c r="I256" t="s">
        <v>6</v>
      </c>
      <c r="J256" t="s">
        <v>6</v>
      </c>
      <c r="K256" t="s">
        <v>6</v>
      </c>
      <c r="L256" t="s">
        <v>6</v>
      </c>
      <c r="M256">
        <v>49.7</v>
      </c>
      <c r="N256" t="s">
        <v>6</v>
      </c>
      <c r="O256" t="s">
        <v>6</v>
      </c>
    </row>
    <row r="257" spans="1:15" hidden="1" outlineLevel="2" x14ac:dyDescent="0.3">
      <c r="A257" s="1">
        <f t="shared" si="58"/>
        <v>1980</v>
      </c>
      <c r="B257" s="1">
        <f t="shared" si="59"/>
        <v>9</v>
      </c>
      <c r="C257" t="s">
        <v>6</v>
      </c>
      <c r="D257" t="s">
        <v>6</v>
      </c>
      <c r="E257" t="s">
        <v>6</v>
      </c>
      <c r="F257" t="s">
        <v>6</v>
      </c>
      <c r="G257" t="s">
        <v>6</v>
      </c>
      <c r="H257" t="s">
        <v>6</v>
      </c>
      <c r="I257" t="s">
        <v>6</v>
      </c>
      <c r="J257" t="s">
        <v>6</v>
      </c>
      <c r="K257" t="s">
        <v>6</v>
      </c>
      <c r="L257" t="s">
        <v>6</v>
      </c>
      <c r="M257">
        <v>49.9</v>
      </c>
      <c r="N257" t="s">
        <v>6</v>
      </c>
      <c r="O257" t="s">
        <v>6</v>
      </c>
    </row>
    <row r="258" spans="1:15" hidden="1" outlineLevel="2" x14ac:dyDescent="0.3">
      <c r="A258" s="1">
        <f t="shared" si="58"/>
        <v>1980</v>
      </c>
      <c r="B258" s="1">
        <f t="shared" si="59"/>
        <v>10</v>
      </c>
      <c r="C258" t="s">
        <v>6</v>
      </c>
      <c r="D258" t="s">
        <v>6</v>
      </c>
      <c r="E258" t="s">
        <v>6</v>
      </c>
      <c r="F258" t="s">
        <v>6</v>
      </c>
      <c r="G258" t="s">
        <v>6</v>
      </c>
      <c r="H258" t="s">
        <v>6</v>
      </c>
      <c r="I258" t="s">
        <v>6</v>
      </c>
      <c r="J258" t="s">
        <v>6</v>
      </c>
      <c r="K258" t="s">
        <v>6</v>
      </c>
      <c r="L258" t="s">
        <v>6</v>
      </c>
      <c r="M258">
        <v>49.5</v>
      </c>
      <c r="N258" t="s">
        <v>6</v>
      </c>
      <c r="O258" t="s">
        <v>6</v>
      </c>
    </row>
    <row r="259" spans="1:15" hidden="1" outlineLevel="2" x14ac:dyDescent="0.3">
      <c r="A259" s="1">
        <f t="shared" si="58"/>
        <v>1980</v>
      </c>
      <c r="B259" s="1">
        <f t="shared" si="59"/>
        <v>11</v>
      </c>
      <c r="C259" t="s">
        <v>6</v>
      </c>
      <c r="D259" t="s">
        <v>6</v>
      </c>
      <c r="E259" t="s">
        <v>6</v>
      </c>
      <c r="F259" t="s">
        <v>6</v>
      </c>
      <c r="G259" t="s">
        <v>6</v>
      </c>
      <c r="H259" t="s">
        <v>6</v>
      </c>
      <c r="I259" t="s">
        <v>6</v>
      </c>
      <c r="J259" t="s">
        <v>6</v>
      </c>
      <c r="K259" t="s">
        <v>6</v>
      </c>
      <c r="L259" t="s">
        <v>6</v>
      </c>
      <c r="M259">
        <v>48.6</v>
      </c>
      <c r="N259" t="s">
        <v>6</v>
      </c>
      <c r="O259" t="s">
        <v>6</v>
      </c>
    </row>
    <row r="260" spans="1:15" hidden="1" outlineLevel="2" x14ac:dyDescent="0.3">
      <c r="A260" s="1">
        <f t="shared" si="58"/>
        <v>1980</v>
      </c>
      <c r="B260" s="1">
        <f t="shared" si="59"/>
        <v>12</v>
      </c>
      <c r="C260" t="s">
        <v>6</v>
      </c>
      <c r="D260" t="s">
        <v>6</v>
      </c>
      <c r="E260" t="s">
        <v>6</v>
      </c>
      <c r="F260" t="s">
        <v>6</v>
      </c>
      <c r="G260" t="s">
        <v>6</v>
      </c>
      <c r="H260" t="s">
        <v>6</v>
      </c>
      <c r="I260" t="s">
        <v>6</v>
      </c>
      <c r="J260" t="s">
        <v>6</v>
      </c>
      <c r="K260" t="s">
        <v>6</v>
      </c>
      <c r="L260" t="s">
        <v>6</v>
      </c>
      <c r="M260">
        <v>49.3</v>
      </c>
      <c r="N260" t="s">
        <v>6</v>
      </c>
      <c r="O260" t="s">
        <v>6</v>
      </c>
    </row>
    <row r="261" spans="1:15" outlineLevel="1" collapsed="1" x14ac:dyDescent="0.3">
      <c r="A261" s="6" t="s">
        <v>392</v>
      </c>
      <c r="C261" t="e">
        <f t="shared" ref="C261:O261" si="60">SUBTOTAL(1,C249:C260)</f>
        <v>#DIV/0!</v>
      </c>
      <c r="D261" t="e">
        <f t="shared" si="60"/>
        <v>#DIV/0!</v>
      </c>
      <c r="E261" t="e">
        <f t="shared" si="60"/>
        <v>#DIV/0!</v>
      </c>
      <c r="F261" t="e">
        <f t="shared" si="60"/>
        <v>#DIV/0!</v>
      </c>
      <c r="G261" t="e">
        <f t="shared" si="60"/>
        <v>#DIV/0!</v>
      </c>
      <c r="H261" t="e">
        <f t="shared" si="60"/>
        <v>#DIV/0!</v>
      </c>
      <c r="I261" t="e">
        <f t="shared" si="60"/>
        <v>#DIV/0!</v>
      </c>
      <c r="J261" t="e">
        <f t="shared" si="60"/>
        <v>#DIV/0!</v>
      </c>
      <c r="K261" t="e">
        <f t="shared" si="60"/>
        <v>#DIV/0!</v>
      </c>
      <c r="L261" t="e">
        <f t="shared" si="60"/>
        <v>#DIV/0!</v>
      </c>
      <c r="M261">
        <f t="shared" si="60"/>
        <v>50.9</v>
      </c>
      <c r="N261" t="e">
        <f t="shared" si="60"/>
        <v>#DIV/0!</v>
      </c>
      <c r="O261" t="e">
        <f t="shared" si="60"/>
        <v>#DIV/0!</v>
      </c>
    </row>
    <row r="262" spans="1:15" hidden="1" outlineLevel="2" x14ac:dyDescent="0.3">
      <c r="A262" s="1">
        <f t="shared" ref="A262:A273" si="61">A249+1</f>
        <v>1981</v>
      </c>
      <c r="B262" s="1">
        <f t="shared" ref="B262:B273" si="62">B249</f>
        <v>1</v>
      </c>
      <c r="C262" t="s">
        <v>6</v>
      </c>
      <c r="D262">
        <v>68.2</v>
      </c>
      <c r="E262" t="s">
        <v>6</v>
      </c>
      <c r="F262" t="s">
        <v>6</v>
      </c>
      <c r="G262" t="s">
        <v>6</v>
      </c>
      <c r="H262">
        <v>112.7</v>
      </c>
      <c r="I262" t="s">
        <v>6</v>
      </c>
      <c r="J262" t="s">
        <v>6</v>
      </c>
      <c r="K262" t="s">
        <v>6</v>
      </c>
      <c r="L262" t="s">
        <v>6</v>
      </c>
      <c r="M262">
        <v>50.1</v>
      </c>
      <c r="N262" t="s">
        <v>6</v>
      </c>
      <c r="O262">
        <v>102.7</v>
      </c>
    </row>
    <row r="263" spans="1:15" hidden="1" outlineLevel="2" x14ac:dyDescent="0.3">
      <c r="A263" s="1">
        <f t="shared" si="61"/>
        <v>1981</v>
      </c>
      <c r="B263" s="1">
        <f t="shared" si="62"/>
        <v>2</v>
      </c>
      <c r="C263" t="s">
        <v>6</v>
      </c>
      <c r="D263">
        <v>65.5</v>
      </c>
      <c r="E263" t="s">
        <v>6</v>
      </c>
      <c r="F263" t="s">
        <v>6</v>
      </c>
      <c r="G263" t="s">
        <v>6</v>
      </c>
      <c r="H263">
        <v>112.7</v>
      </c>
      <c r="I263" t="s">
        <v>6</v>
      </c>
      <c r="J263" t="s">
        <v>6</v>
      </c>
      <c r="K263" t="s">
        <v>6</v>
      </c>
      <c r="L263" t="s">
        <v>6</v>
      </c>
      <c r="M263">
        <v>50.4</v>
      </c>
      <c r="N263" t="s">
        <v>6</v>
      </c>
      <c r="O263">
        <v>102.7</v>
      </c>
    </row>
    <row r="264" spans="1:15" hidden="1" outlineLevel="2" x14ac:dyDescent="0.3">
      <c r="A264" s="1">
        <f t="shared" si="61"/>
        <v>1981</v>
      </c>
      <c r="B264" s="1">
        <f t="shared" si="62"/>
        <v>3</v>
      </c>
      <c r="C264" t="s">
        <v>6</v>
      </c>
      <c r="D264">
        <v>63.5</v>
      </c>
      <c r="E264" t="s">
        <v>6</v>
      </c>
      <c r="F264" t="s">
        <v>6</v>
      </c>
      <c r="G264" t="s">
        <v>6</v>
      </c>
      <c r="H264">
        <v>112.7</v>
      </c>
      <c r="I264" t="s">
        <v>6</v>
      </c>
      <c r="J264" t="s">
        <v>6</v>
      </c>
      <c r="K264" t="s">
        <v>6</v>
      </c>
      <c r="L264" t="s">
        <v>6</v>
      </c>
      <c r="M264">
        <v>50.6</v>
      </c>
      <c r="N264" t="s">
        <v>6</v>
      </c>
      <c r="O264">
        <v>101.7</v>
      </c>
    </row>
    <row r="265" spans="1:15" hidden="1" outlineLevel="2" x14ac:dyDescent="0.3">
      <c r="A265" s="1">
        <f t="shared" si="61"/>
        <v>1981</v>
      </c>
      <c r="B265" s="1">
        <f t="shared" si="62"/>
        <v>4</v>
      </c>
      <c r="C265" t="s">
        <v>6</v>
      </c>
      <c r="D265">
        <v>68.8</v>
      </c>
      <c r="E265" t="s">
        <v>6</v>
      </c>
      <c r="F265" t="s">
        <v>6</v>
      </c>
      <c r="G265" t="s">
        <v>6</v>
      </c>
      <c r="H265">
        <v>109.8</v>
      </c>
      <c r="I265" t="s">
        <v>6</v>
      </c>
      <c r="J265" t="s">
        <v>6</v>
      </c>
      <c r="K265" t="s">
        <v>6</v>
      </c>
      <c r="L265" t="s">
        <v>6</v>
      </c>
      <c r="M265">
        <v>50.2</v>
      </c>
      <c r="N265" t="s">
        <v>6</v>
      </c>
      <c r="O265">
        <v>99.1</v>
      </c>
    </row>
    <row r="266" spans="1:15" hidden="1" outlineLevel="2" x14ac:dyDescent="0.3">
      <c r="A266" s="1">
        <f t="shared" si="61"/>
        <v>1981</v>
      </c>
      <c r="B266" s="1">
        <f t="shared" si="62"/>
        <v>5</v>
      </c>
      <c r="C266" t="s">
        <v>6</v>
      </c>
      <c r="D266">
        <v>70.3</v>
      </c>
      <c r="E266" t="s">
        <v>6</v>
      </c>
      <c r="F266" t="s">
        <v>6</v>
      </c>
      <c r="G266" t="s">
        <v>6</v>
      </c>
      <c r="H266">
        <v>109.8</v>
      </c>
      <c r="I266" t="s">
        <v>6</v>
      </c>
      <c r="J266" t="s">
        <v>6</v>
      </c>
      <c r="K266" t="s">
        <v>6</v>
      </c>
      <c r="L266" t="s">
        <v>6</v>
      </c>
      <c r="M266">
        <v>50.4</v>
      </c>
      <c r="N266" t="s">
        <v>6</v>
      </c>
      <c r="O266">
        <v>99.1</v>
      </c>
    </row>
    <row r="267" spans="1:15" hidden="1" outlineLevel="2" x14ac:dyDescent="0.3">
      <c r="A267" s="1">
        <f t="shared" si="61"/>
        <v>1981</v>
      </c>
      <c r="B267" s="1">
        <f t="shared" si="62"/>
        <v>6</v>
      </c>
      <c r="C267" t="s">
        <v>6</v>
      </c>
      <c r="D267">
        <v>70.3</v>
      </c>
      <c r="E267" t="s">
        <v>6</v>
      </c>
      <c r="F267" t="s">
        <v>6</v>
      </c>
      <c r="G267" t="s">
        <v>6</v>
      </c>
      <c r="H267">
        <v>109.8</v>
      </c>
      <c r="I267" t="s">
        <v>6</v>
      </c>
      <c r="J267" t="s">
        <v>6</v>
      </c>
      <c r="K267" t="s">
        <v>6</v>
      </c>
      <c r="L267" t="s">
        <v>6</v>
      </c>
      <c r="M267">
        <v>48.6</v>
      </c>
      <c r="N267" t="s">
        <v>6</v>
      </c>
      <c r="O267">
        <v>97.7</v>
      </c>
    </row>
    <row r="268" spans="1:15" hidden="1" outlineLevel="2" x14ac:dyDescent="0.3">
      <c r="A268" s="1">
        <f t="shared" si="61"/>
        <v>1981</v>
      </c>
      <c r="B268" s="1">
        <f t="shared" si="62"/>
        <v>7</v>
      </c>
      <c r="C268" t="s">
        <v>6</v>
      </c>
      <c r="D268">
        <v>73.900000000000006</v>
      </c>
      <c r="E268" t="s">
        <v>6</v>
      </c>
      <c r="F268" t="s">
        <v>6</v>
      </c>
      <c r="G268" t="s">
        <v>6</v>
      </c>
      <c r="H268">
        <v>109.8</v>
      </c>
      <c r="I268" t="s">
        <v>6</v>
      </c>
      <c r="J268" t="s">
        <v>6</v>
      </c>
      <c r="K268" t="s">
        <v>6</v>
      </c>
      <c r="L268" t="s">
        <v>6</v>
      </c>
      <c r="M268">
        <v>48.9</v>
      </c>
      <c r="N268" t="s">
        <v>6</v>
      </c>
      <c r="O268">
        <v>97.7</v>
      </c>
    </row>
    <row r="269" spans="1:15" hidden="1" outlineLevel="2" x14ac:dyDescent="0.3">
      <c r="A269" s="1">
        <f t="shared" si="61"/>
        <v>1981</v>
      </c>
      <c r="B269" s="1">
        <f t="shared" si="62"/>
        <v>8</v>
      </c>
      <c r="C269" t="s">
        <v>6</v>
      </c>
      <c r="D269">
        <v>65.400000000000006</v>
      </c>
      <c r="E269" t="s">
        <v>6</v>
      </c>
      <c r="F269" t="s">
        <v>6</v>
      </c>
      <c r="G269" t="s">
        <v>6</v>
      </c>
      <c r="H269">
        <v>109.8</v>
      </c>
      <c r="I269" t="s">
        <v>6</v>
      </c>
      <c r="J269" t="s">
        <v>6</v>
      </c>
      <c r="K269" t="s">
        <v>6</v>
      </c>
      <c r="L269" t="s">
        <v>6</v>
      </c>
      <c r="M269">
        <v>47.6</v>
      </c>
      <c r="N269" t="s">
        <v>6</v>
      </c>
      <c r="O269">
        <v>97.7</v>
      </c>
    </row>
    <row r="270" spans="1:15" hidden="1" outlineLevel="2" x14ac:dyDescent="0.3">
      <c r="A270" s="1">
        <f t="shared" si="61"/>
        <v>1981</v>
      </c>
      <c r="B270" s="1">
        <f t="shared" si="62"/>
        <v>9</v>
      </c>
      <c r="C270" t="s">
        <v>6</v>
      </c>
      <c r="D270">
        <v>59</v>
      </c>
      <c r="E270" t="s">
        <v>6</v>
      </c>
      <c r="F270" t="s">
        <v>6</v>
      </c>
      <c r="G270" t="s">
        <v>6</v>
      </c>
      <c r="H270">
        <v>109.8</v>
      </c>
      <c r="I270" t="s">
        <v>6</v>
      </c>
      <c r="J270" t="s">
        <v>6</v>
      </c>
      <c r="K270" t="s">
        <v>6</v>
      </c>
      <c r="L270" t="s">
        <v>6</v>
      </c>
      <c r="M270">
        <v>45.9</v>
      </c>
      <c r="N270" t="s">
        <v>6</v>
      </c>
      <c r="O270">
        <v>97.4</v>
      </c>
    </row>
    <row r="271" spans="1:15" hidden="1" outlineLevel="2" x14ac:dyDescent="0.3">
      <c r="A271" s="1">
        <f t="shared" si="61"/>
        <v>1981</v>
      </c>
      <c r="B271" s="1">
        <f t="shared" si="62"/>
        <v>10</v>
      </c>
      <c r="C271" t="s">
        <v>6</v>
      </c>
      <c r="D271">
        <v>56.1</v>
      </c>
      <c r="E271" t="s">
        <v>6</v>
      </c>
      <c r="F271" t="s">
        <v>6</v>
      </c>
      <c r="G271" t="s">
        <v>6</v>
      </c>
      <c r="H271">
        <v>112.7</v>
      </c>
      <c r="I271" t="s">
        <v>6</v>
      </c>
      <c r="J271" t="s">
        <v>6</v>
      </c>
      <c r="K271" t="s">
        <v>6</v>
      </c>
      <c r="L271" t="s">
        <v>6</v>
      </c>
      <c r="M271">
        <v>45.9</v>
      </c>
      <c r="N271" t="s">
        <v>6</v>
      </c>
      <c r="O271">
        <v>98.1</v>
      </c>
    </row>
    <row r="272" spans="1:15" hidden="1" outlineLevel="2" x14ac:dyDescent="0.3">
      <c r="A272" s="1">
        <f t="shared" si="61"/>
        <v>1981</v>
      </c>
      <c r="B272" s="1">
        <f t="shared" si="62"/>
        <v>11</v>
      </c>
      <c r="C272" t="s">
        <v>6</v>
      </c>
      <c r="D272">
        <v>55.5</v>
      </c>
      <c r="E272" t="s">
        <v>6</v>
      </c>
      <c r="F272" t="s">
        <v>6</v>
      </c>
      <c r="G272" t="s">
        <v>6</v>
      </c>
      <c r="H272">
        <v>112.7</v>
      </c>
      <c r="I272" t="s">
        <v>6</v>
      </c>
      <c r="J272" t="s">
        <v>6</v>
      </c>
      <c r="K272" t="s">
        <v>6</v>
      </c>
      <c r="L272" t="s">
        <v>6</v>
      </c>
      <c r="M272">
        <v>45.1</v>
      </c>
      <c r="N272" t="s">
        <v>6</v>
      </c>
      <c r="O272">
        <v>98.1</v>
      </c>
    </row>
    <row r="273" spans="1:15" hidden="1" outlineLevel="2" x14ac:dyDescent="0.3">
      <c r="A273" s="1">
        <f t="shared" si="61"/>
        <v>1981</v>
      </c>
      <c r="B273" s="1">
        <f t="shared" si="62"/>
        <v>12</v>
      </c>
      <c r="C273" t="s">
        <v>6</v>
      </c>
      <c r="D273">
        <v>56.9</v>
      </c>
      <c r="E273" t="s">
        <v>6</v>
      </c>
      <c r="F273" t="s">
        <v>6</v>
      </c>
      <c r="G273" t="s">
        <v>6</v>
      </c>
      <c r="H273">
        <v>112.7</v>
      </c>
      <c r="I273" t="s">
        <v>6</v>
      </c>
      <c r="J273" t="s">
        <v>6</v>
      </c>
      <c r="K273" t="s">
        <v>6</v>
      </c>
      <c r="L273" t="s">
        <v>6</v>
      </c>
      <c r="M273">
        <v>45.4</v>
      </c>
      <c r="N273" t="s">
        <v>6</v>
      </c>
      <c r="O273">
        <v>98.1</v>
      </c>
    </row>
    <row r="274" spans="1:15" outlineLevel="1" collapsed="1" x14ac:dyDescent="0.3">
      <c r="A274" s="6" t="s">
        <v>393</v>
      </c>
      <c r="C274" t="e">
        <f t="shared" ref="C274:O274" si="63">SUBTOTAL(1,C262:C273)</f>
        <v>#DIV/0!</v>
      </c>
      <c r="D274">
        <f t="shared" si="63"/>
        <v>64.45</v>
      </c>
      <c r="E274" t="e">
        <f t="shared" si="63"/>
        <v>#DIV/0!</v>
      </c>
      <c r="F274" t="e">
        <f t="shared" si="63"/>
        <v>#DIV/0!</v>
      </c>
      <c r="G274" t="e">
        <f t="shared" si="63"/>
        <v>#DIV/0!</v>
      </c>
      <c r="H274">
        <f t="shared" si="63"/>
        <v>111.25</v>
      </c>
      <c r="I274" t="e">
        <f t="shared" si="63"/>
        <v>#DIV/0!</v>
      </c>
      <c r="J274" t="e">
        <f t="shared" si="63"/>
        <v>#DIV/0!</v>
      </c>
      <c r="K274" t="e">
        <f t="shared" si="63"/>
        <v>#DIV/0!</v>
      </c>
      <c r="L274" t="e">
        <f t="shared" si="63"/>
        <v>#DIV/0!</v>
      </c>
      <c r="M274">
        <f t="shared" si="63"/>
        <v>48.258333333333326</v>
      </c>
      <c r="N274" t="e">
        <f t="shared" si="63"/>
        <v>#DIV/0!</v>
      </c>
      <c r="O274">
        <f t="shared" si="63"/>
        <v>99.175000000000011</v>
      </c>
    </row>
    <row r="275" spans="1:15" hidden="1" outlineLevel="2" x14ac:dyDescent="0.3">
      <c r="A275" s="1">
        <f t="shared" ref="A275:A286" si="64">A262+1</f>
        <v>1982</v>
      </c>
      <c r="B275" s="1">
        <f t="shared" ref="B275:B286" si="65">B262</f>
        <v>1</v>
      </c>
      <c r="C275" t="s">
        <v>6</v>
      </c>
      <c r="D275">
        <v>54.9</v>
      </c>
      <c r="E275" t="s">
        <v>6</v>
      </c>
      <c r="F275" t="s">
        <v>6</v>
      </c>
      <c r="G275" t="s">
        <v>6</v>
      </c>
      <c r="H275">
        <v>112.7</v>
      </c>
      <c r="I275" t="s">
        <v>6</v>
      </c>
      <c r="J275" t="s">
        <v>6</v>
      </c>
      <c r="K275" t="s">
        <v>6</v>
      </c>
      <c r="L275" t="s">
        <v>6</v>
      </c>
      <c r="M275">
        <v>46.2</v>
      </c>
      <c r="N275" t="s">
        <v>6</v>
      </c>
      <c r="O275">
        <v>99.3</v>
      </c>
    </row>
    <row r="276" spans="1:15" hidden="1" outlineLevel="2" x14ac:dyDescent="0.3">
      <c r="A276" s="1">
        <f t="shared" si="64"/>
        <v>1982</v>
      </c>
      <c r="B276" s="1">
        <f t="shared" si="65"/>
        <v>2</v>
      </c>
      <c r="C276" t="s">
        <v>6</v>
      </c>
      <c r="D276">
        <v>53.8</v>
      </c>
      <c r="E276" t="s">
        <v>6</v>
      </c>
      <c r="F276" t="s">
        <v>6</v>
      </c>
      <c r="G276" t="s">
        <v>6</v>
      </c>
      <c r="H276">
        <v>112.7</v>
      </c>
      <c r="I276" t="s">
        <v>6</v>
      </c>
      <c r="J276" t="s">
        <v>6</v>
      </c>
      <c r="K276" t="s">
        <v>6</v>
      </c>
      <c r="L276" t="s">
        <v>6</v>
      </c>
      <c r="M276">
        <v>46.9</v>
      </c>
      <c r="N276" t="s">
        <v>6</v>
      </c>
      <c r="O276">
        <v>98.2</v>
      </c>
    </row>
    <row r="277" spans="1:15" hidden="1" outlineLevel="2" x14ac:dyDescent="0.3">
      <c r="A277" s="1">
        <f t="shared" si="64"/>
        <v>1982</v>
      </c>
      <c r="B277" s="1">
        <f t="shared" si="65"/>
        <v>3</v>
      </c>
      <c r="C277" t="s">
        <v>6</v>
      </c>
      <c r="D277">
        <v>56</v>
      </c>
      <c r="E277" t="s">
        <v>6</v>
      </c>
      <c r="F277" t="s">
        <v>6</v>
      </c>
      <c r="G277" t="s">
        <v>6</v>
      </c>
      <c r="H277">
        <v>112.7</v>
      </c>
      <c r="I277" t="s">
        <v>6</v>
      </c>
      <c r="J277" t="s">
        <v>6</v>
      </c>
      <c r="K277" t="s">
        <v>6</v>
      </c>
      <c r="L277" t="s">
        <v>6</v>
      </c>
      <c r="M277">
        <v>47</v>
      </c>
      <c r="N277" t="s">
        <v>6</v>
      </c>
      <c r="O277">
        <v>99.4</v>
      </c>
    </row>
    <row r="278" spans="1:15" hidden="1" outlineLevel="2" x14ac:dyDescent="0.3">
      <c r="A278" s="1">
        <f t="shared" si="64"/>
        <v>1982</v>
      </c>
      <c r="B278" s="1">
        <f t="shared" si="65"/>
        <v>4</v>
      </c>
      <c r="C278" t="s">
        <v>6</v>
      </c>
      <c r="D278">
        <v>58</v>
      </c>
      <c r="E278" t="s">
        <v>6</v>
      </c>
      <c r="F278" t="s">
        <v>6</v>
      </c>
      <c r="G278" t="s">
        <v>6</v>
      </c>
      <c r="H278">
        <v>112.7</v>
      </c>
      <c r="I278" t="s">
        <v>6</v>
      </c>
      <c r="J278" t="s">
        <v>6</v>
      </c>
      <c r="K278" t="s">
        <v>6</v>
      </c>
      <c r="L278" t="s">
        <v>6</v>
      </c>
      <c r="M278">
        <v>47.7</v>
      </c>
      <c r="N278" t="s">
        <v>6</v>
      </c>
      <c r="O278">
        <v>99.2</v>
      </c>
    </row>
    <row r="279" spans="1:15" hidden="1" outlineLevel="2" x14ac:dyDescent="0.3">
      <c r="A279" s="1">
        <f t="shared" si="64"/>
        <v>1982</v>
      </c>
      <c r="B279" s="1">
        <f t="shared" si="65"/>
        <v>5</v>
      </c>
      <c r="C279" t="s">
        <v>6</v>
      </c>
      <c r="D279">
        <v>56</v>
      </c>
      <c r="E279" t="s">
        <v>6</v>
      </c>
      <c r="F279" t="s">
        <v>6</v>
      </c>
      <c r="G279" t="s">
        <v>6</v>
      </c>
      <c r="H279">
        <v>112.7</v>
      </c>
      <c r="I279" t="s">
        <v>6</v>
      </c>
      <c r="J279" t="s">
        <v>6</v>
      </c>
      <c r="K279" t="s">
        <v>6</v>
      </c>
      <c r="L279" t="s">
        <v>6</v>
      </c>
      <c r="M279">
        <v>47.3</v>
      </c>
      <c r="N279" t="s">
        <v>6</v>
      </c>
      <c r="O279">
        <v>99.3</v>
      </c>
    </row>
    <row r="280" spans="1:15" hidden="1" outlineLevel="2" x14ac:dyDescent="0.3">
      <c r="A280" s="1">
        <f t="shared" si="64"/>
        <v>1982</v>
      </c>
      <c r="B280" s="1">
        <f t="shared" si="65"/>
        <v>6</v>
      </c>
      <c r="C280" t="s">
        <v>6</v>
      </c>
      <c r="D280">
        <v>66.599999999999994</v>
      </c>
      <c r="E280" t="s">
        <v>6</v>
      </c>
      <c r="F280" t="s">
        <v>6</v>
      </c>
      <c r="G280" t="s">
        <v>6</v>
      </c>
      <c r="H280">
        <v>112.7</v>
      </c>
      <c r="I280" t="s">
        <v>6</v>
      </c>
      <c r="J280" t="s">
        <v>6</v>
      </c>
      <c r="K280" t="s">
        <v>6</v>
      </c>
      <c r="L280" t="s">
        <v>6</v>
      </c>
      <c r="M280">
        <v>46.4</v>
      </c>
      <c r="N280" t="s">
        <v>6</v>
      </c>
      <c r="O280">
        <v>98.3</v>
      </c>
    </row>
    <row r="281" spans="1:15" hidden="1" outlineLevel="2" x14ac:dyDescent="0.3">
      <c r="A281" s="1">
        <f t="shared" si="64"/>
        <v>1982</v>
      </c>
      <c r="B281" s="1">
        <f t="shared" si="65"/>
        <v>7</v>
      </c>
      <c r="C281" t="s">
        <v>6</v>
      </c>
      <c r="D281">
        <v>66</v>
      </c>
      <c r="E281" t="s">
        <v>6</v>
      </c>
      <c r="F281" t="s">
        <v>6</v>
      </c>
      <c r="G281" t="s">
        <v>6</v>
      </c>
      <c r="H281">
        <v>110.2</v>
      </c>
      <c r="I281" t="s">
        <v>6</v>
      </c>
      <c r="J281" t="s">
        <v>6</v>
      </c>
      <c r="K281" t="s">
        <v>6</v>
      </c>
      <c r="L281" t="s">
        <v>6</v>
      </c>
      <c r="M281">
        <v>46.4</v>
      </c>
      <c r="N281" t="s">
        <v>6</v>
      </c>
      <c r="O281">
        <v>96.6</v>
      </c>
    </row>
    <row r="282" spans="1:15" hidden="1" outlineLevel="2" x14ac:dyDescent="0.3">
      <c r="A282" s="1">
        <f t="shared" si="64"/>
        <v>1982</v>
      </c>
      <c r="B282" s="1">
        <f t="shared" si="65"/>
        <v>8</v>
      </c>
      <c r="C282" t="s">
        <v>6</v>
      </c>
      <c r="D282">
        <v>59.9</v>
      </c>
      <c r="E282" t="s">
        <v>6</v>
      </c>
      <c r="F282" t="s">
        <v>6</v>
      </c>
      <c r="G282" t="s">
        <v>6</v>
      </c>
      <c r="H282">
        <v>110.2</v>
      </c>
      <c r="I282" t="s">
        <v>6</v>
      </c>
      <c r="J282" t="s">
        <v>6</v>
      </c>
      <c r="K282" t="s">
        <v>6</v>
      </c>
      <c r="L282" t="s">
        <v>6</v>
      </c>
      <c r="M282">
        <v>45.4</v>
      </c>
      <c r="N282" t="s">
        <v>6</v>
      </c>
      <c r="O282">
        <v>95.6</v>
      </c>
    </row>
    <row r="283" spans="1:15" hidden="1" outlineLevel="2" x14ac:dyDescent="0.3">
      <c r="A283" s="1">
        <f t="shared" si="64"/>
        <v>1982</v>
      </c>
      <c r="B283" s="1">
        <f t="shared" si="65"/>
        <v>9</v>
      </c>
      <c r="C283" t="s">
        <v>6</v>
      </c>
      <c r="D283">
        <v>59.2</v>
      </c>
      <c r="E283" t="s">
        <v>6</v>
      </c>
      <c r="F283" t="s">
        <v>6</v>
      </c>
      <c r="G283" t="s">
        <v>6</v>
      </c>
      <c r="H283">
        <v>110.2</v>
      </c>
      <c r="I283" t="s">
        <v>6</v>
      </c>
      <c r="J283" t="s">
        <v>6</v>
      </c>
      <c r="K283" t="s">
        <v>6</v>
      </c>
      <c r="L283" t="s">
        <v>6</v>
      </c>
      <c r="M283">
        <v>44.5</v>
      </c>
      <c r="N283" t="s">
        <v>6</v>
      </c>
      <c r="O283">
        <v>95.1</v>
      </c>
    </row>
    <row r="284" spans="1:15" hidden="1" outlineLevel="2" x14ac:dyDescent="0.3">
      <c r="A284" s="1">
        <f t="shared" si="64"/>
        <v>1982</v>
      </c>
      <c r="B284" s="1">
        <f t="shared" si="65"/>
        <v>10</v>
      </c>
      <c r="C284" t="s">
        <v>6</v>
      </c>
      <c r="D284">
        <v>59.3</v>
      </c>
      <c r="E284" t="s">
        <v>6</v>
      </c>
      <c r="F284" t="s">
        <v>6</v>
      </c>
      <c r="G284" t="s">
        <v>6</v>
      </c>
      <c r="H284">
        <v>99.9</v>
      </c>
      <c r="I284" t="s">
        <v>6</v>
      </c>
      <c r="J284" t="s">
        <v>6</v>
      </c>
      <c r="K284" t="s">
        <v>6</v>
      </c>
      <c r="L284" t="s">
        <v>6</v>
      </c>
      <c r="M284">
        <v>43.8</v>
      </c>
      <c r="N284" t="s">
        <v>6</v>
      </c>
      <c r="O284">
        <v>85.2</v>
      </c>
    </row>
    <row r="285" spans="1:15" hidden="1" outlineLevel="2" x14ac:dyDescent="0.3">
      <c r="A285" s="1">
        <f t="shared" si="64"/>
        <v>1982</v>
      </c>
      <c r="B285" s="1">
        <f t="shared" si="65"/>
        <v>11</v>
      </c>
      <c r="C285" t="s">
        <v>6</v>
      </c>
      <c r="D285">
        <v>64.400000000000006</v>
      </c>
      <c r="E285" t="s">
        <v>6</v>
      </c>
      <c r="F285" t="s">
        <v>6</v>
      </c>
      <c r="G285" t="s">
        <v>6</v>
      </c>
      <c r="H285">
        <v>99.9</v>
      </c>
      <c r="I285" t="s">
        <v>6</v>
      </c>
      <c r="J285" t="s">
        <v>6</v>
      </c>
      <c r="K285" t="s">
        <v>6</v>
      </c>
      <c r="L285" t="s">
        <v>6</v>
      </c>
      <c r="M285">
        <v>43.6</v>
      </c>
      <c r="N285" t="s">
        <v>6</v>
      </c>
      <c r="O285">
        <v>84.8</v>
      </c>
    </row>
    <row r="286" spans="1:15" hidden="1" outlineLevel="2" x14ac:dyDescent="0.3">
      <c r="A286" s="1">
        <f t="shared" si="64"/>
        <v>1982</v>
      </c>
      <c r="B286" s="1">
        <f t="shared" si="65"/>
        <v>12</v>
      </c>
      <c r="C286" t="s">
        <v>6</v>
      </c>
      <c r="D286">
        <v>70.400000000000006</v>
      </c>
      <c r="E286" t="s">
        <v>6</v>
      </c>
      <c r="F286" t="s">
        <v>6</v>
      </c>
      <c r="G286" t="s">
        <v>6</v>
      </c>
      <c r="H286">
        <v>99.9</v>
      </c>
      <c r="I286" t="s">
        <v>6</v>
      </c>
      <c r="J286" t="s">
        <v>6</v>
      </c>
      <c r="K286" t="s">
        <v>6</v>
      </c>
      <c r="L286" t="s">
        <v>6</v>
      </c>
      <c r="M286">
        <v>43.9</v>
      </c>
      <c r="N286" t="s">
        <v>6</v>
      </c>
      <c r="O286">
        <v>77.400000000000006</v>
      </c>
    </row>
    <row r="287" spans="1:15" outlineLevel="1" collapsed="1" x14ac:dyDescent="0.3">
      <c r="A287" s="6" t="s">
        <v>394</v>
      </c>
      <c r="C287" t="e">
        <f t="shared" ref="C287:O287" si="66">SUBTOTAL(1,C275:C286)</f>
        <v>#DIV/0!</v>
      </c>
      <c r="D287">
        <f t="shared" si="66"/>
        <v>60.374999999999993</v>
      </c>
      <c r="E287" t="e">
        <f t="shared" si="66"/>
        <v>#DIV/0!</v>
      </c>
      <c r="F287" t="e">
        <f t="shared" si="66"/>
        <v>#DIV/0!</v>
      </c>
      <c r="G287" t="e">
        <f t="shared" si="66"/>
        <v>#DIV/0!</v>
      </c>
      <c r="H287">
        <f t="shared" si="66"/>
        <v>108.87500000000004</v>
      </c>
      <c r="I287" t="e">
        <f t="shared" si="66"/>
        <v>#DIV/0!</v>
      </c>
      <c r="J287" t="e">
        <f t="shared" si="66"/>
        <v>#DIV/0!</v>
      </c>
      <c r="K287" t="e">
        <f t="shared" si="66"/>
        <v>#DIV/0!</v>
      </c>
      <c r="L287" t="e">
        <f t="shared" si="66"/>
        <v>#DIV/0!</v>
      </c>
      <c r="M287">
        <f t="shared" si="66"/>
        <v>45.758333333333333</v>
      </c>
      <c r="N287" t="e">
        <f t="shared" si="66"/>
        <v>#DIV/0!</v>
      </c>
      <c r="O287">
        <f t="shared" si="66"/>
        <v>94.033333333333346</v>
      </c>
    </row>
    <row r="288" spans="1:15" hidden="1" outlineLevel="2" x14ac:dyDescent="0.3">
      <c r="A288" s="1">
        <f t="shared" ref="A288:A299" si="67">A275+1</f>
        <v>1983</v>
      </c>
      <c r="B288" s="1">
        <f t="shared" ref="B288:B299" si="68">B275</f>
        <v>1</v>
      </c>
      <c r="C288" t="s">
        <v>6</v>
      </c>
      <c r="D288">
        <v>79.3</v>
      </c>
      <c r="E288" t="s">
        <v>6</v>
      </c>
      <c r="F288" t="s">
        <v>6</v>
      </c>
      <c r="G288" t="s">
        <v>6</v>
      </c>
      <c r="H288">
        <v>80.3</v>
      </c>
      <c r="I288" t="s">
        <v>6</v>
      </c>
      <c r="J288" t="s">
        <v>6</v>
      </c>
      <c r="K288" t="s">
        <v>6</v>
      </c>
      <c r="L288" t="s">
        <v>6</v>
      </c>
      <c r="M288">
        <v>44.8</v>
      </c>
      <c r="N288" t="s">
        <v>6</v>
      </c>
      <c r="O288">
        <v>72.2</v>
      </c>
    </row>
    <row r="289" spans="1:15" hidden="1" outlineLevel="2" x14ac:dyDescent="0.3">
      <c r="A289" s="1">
        <f t="shared" si="67"/>
        <v>1983</v>
      </c>
      <c r="B289" s="1">
        <f t="shared" si="68"/>
        <v>2</v>
      </c>
      <c r="C289" t="s">
        <v>6</v>
      </c>
      <c r="D289">
        <v>74.099999999999994</v>
      </c>
      <c r="E289" t="s">
        <v>6</v>
      </c>
      <c r="F289" t="s">
        <v>6</v>
      </c>
      <c r="G289" t="s">
        <v>6</v>
      </c>
      <c r="H289">
        <v>80.3</v>
      </c>
      <c r="I289" t="s">
        <v>6</v>
      </c>
      <c r="J289" t="s">
        <v>6</v>
      </c>
      <c r="K289" t="s">
        <v>6</v>
      </c>
      <c r="L289" t="s">
        <v>6</v>
      </c>
      <c r="M289">
        <v>47</v>
      </c>
      <c r="N289" t="s">
        <v>6</v>
      </c>
      <c r="O289">
        <v>71.5</v>
      </c>
    </row>
    <row r="290" spans="1:15" hidden="1" outlineLevel="2" x14ac:dyDescent="0.3">
      <c r="A290" s="1">
        <f t="shared" si="67"/>
        <v>1983</v>
      </c>
      <c r="B290" s="1">
        <f t="shared" si="68"/>
        <v>3</v>
      </c>
      <c r="C290" t="s">
        <v>6</v>
      </c>
      <c r="D290">
        <v>76.599999999999994</v>
      </c>
      <c r="E290" t="s">
        <v>6</v>
      </c>
      <c r="F290" t="s">
        <v>6</v>
      </c>
      <c r="G290" t="s">
        <v>6</v>
      </c>
      <c r="H290">
        <v>80.3</v>
      </c>
      <c r="I290" t="s">
        <v>6</v>
      </c>
      <c r="J290" t="s">
        <v>6</v>
      </c>
      <c r="K290" t="s">
        <v>6</v>
      </c>
      <c r="L290" t="s">
        <v>6</v>
      </c>
      <c r="M290">
        <v>49.5</v>
      </c>
      <c r="N290" t="s">
        <v>6</v>
      </c>
      <c r="O290">
        <v>67.8</v>
      </c>
    </row>
    <row r="291" spans="1:15" hidden="1" outlineLevel="2" x14ac:dyDescent="0.3">
      <c r="A291" s="1">
        <f t="shared" si="67"/>
        <v>1983</v>
      </c>
      <c r="B291" s="1">
        <f t="shared" si="68"/>
        <v>4</v>
      </c>
      <c r="C291" t="s">
        <v>6</v>
      </c>
      <c r="D291">
        <v>79.599999999999994</v>
      </c>
      <c r="E291" t="s">
        <v>6</v>
      </c>
      <c r="F291" t="s">
        <v>6</v>
      </c>
      <c r="G291" t="s">
        <v>6</v>
      </c>
      <c r="H291">
        <v>64</v>
      </c>
      <c r="I291" t="s">
        <v>6</v>
      </c>
      <c r="J291" t="s">
        <v>6</v>
      </c>
      <c r="K291" t="s">
        <v>6</v>
      </c>
      <c r="L291" t="s">
        <v>6</v>
      </c>
      <c r="M291">
        <v>50.7</v>
      </c>
      <c r="N291" t="s">
        <v>6</v>
      </c>
      <c r="O291">
        <v>61.7</v>
      </c>
    </row>
    <row r="292" spans="1:15" hidden="1" outlineLevel="2" x14ac:dyDescent="0.3">
      <c r="A292" s="1">
        <f t="shared" si="67"/>
        <v>1983</v>
      </c>
      <c r="B292" s="1">
        <f t="shared" si="68"/>
        <v>5</v>
      </c>
      <c r="C292" t="s">
        <v>6</v>
      </c>
      <c r="D292">
        <v>91.8</v>
      </c>
      <c r="E292" t="s">
        <v>6</v>
      </c>
      <c r="F292" t="s">
        <v>6</v>
      </c>
      <c r="G292" t="s">
        <v>6</v>
      </c>
      <c r="H292">
        <v>64</v>
      </c>
      <c r="I292" t="s">
        <v>6</v>
      </c>
      <c r="J292" t="s">
        <v>6</v>
      </c>
      <c r="K292" t="s">
        <v>6</v>
      </c>
      <c r="L292" t="s">
        <v>6</v>
      </c>
      <c r="M292">
        <v>52.4</v>
      </c>
      <c r="N292" t="s">
        <v>6</v>
      </c>
      <c r="O292">
        <v>61.7</v>
      </c>
    </row>
    <row r="293" spans="1:15" hidden="1" outlineLevel="2" x14ac:dyDescent="0.3">
      <c r="A293" s="1">
        <f t="shared" si="67"/>
        <v>1983</v>
      </c>
      <c r="B293" s="1">
        <f t="shared" si="68"/>
        <v>6</v>
      </c>
      <c r="C293" t="s">
        <v>6</v>
      </c>
      <c r="D293">
        <v>101.6</v>
      </c>
      <c r="E293" t="s">
        <v>6</v>
      </c>
      <c r="F293" t="s">
        <v>6</v>
      </c>
      <c r="G293" t="s">
        <v>6</v>
      </c>
      <c r="H293">
        <v>64</v>
      </c>
      <c r="I293" t="s">
        <v>6</v>
      </c>
      <c r="J293" t="s">
        <v>6</v>
      </c>
      <c r="K293" t="s">
        <v>6</v>
      </c>
      <c r="L293" t="s">
        <v>6</v>
      </c>
      <c r="M293">
        <v>54.4</v>
      </c>
      <c r="N293" t="s">
        <v>6</v>
      </c>
      <c r="O293">
        <v>60.7</v>
      </c>
    </row>
    <row r="294" spans="1:15" hidden="1" outlineLevel="2" x14ac:dyDescent="0.3">
      <c r="A294" s="1">
        <f t="shared" si="67"/>
        <v>1983</v>
      </c>
      <c r="B294" s="1">
        <f t="shared" si="68"/>
        <v>7</v>
      </c>
      <c r="C294" t="s">
        <v>6</v>
      </c>
      <c r="D294">
        <v>93.3</v>
      </c>
      <c r="E294" t="s">
        <v>6</v>
      </c>
      <c r="F294" t="s">
        <v>6</v>
      </c>
      <c r="G294" t="s">
        <v>6</v>
      </c>
      <c r="H294">
        <v>66</v>
      </c>
      <c r="I294" t="s">
        <v>6</v>
      </c>
      <c r="J294" t="s">
        <v>6</v>
      </c>
      <c r="K294" t="s">
        <v>6</v>
      </c>
      <c r="L294" t="s">
        <v>6</v>
      </c>
      <c r="M294">
        <v>54.7</v>
      </c>
      <c r="N294" t="s">
        <v>6</v>
      </c>
      <c r="O294">
        <v>59.6</v>
      </c>
    </row>
    <row r="295" spans="1:15" hidden="1" outlineLevel="2" x14ac:dyDescent="0.3">
      <c r="A295" s="1">
        <f t="shared" si="67"/>
        <v>1983</v>
      </c>
      <c r="B295" s="1">
        <f t="shared" si="68"/>
        <v>8</v>
      </c>
      <c r="C295" t="s">
        <v>6</v>
      </c>
      <c r="D295">
        <v>72.400000000000006</v>
      </c>
      <c r="E295" t="s">
        <v>6</v>
      </c>
      <c r="F295" t="s">
        <v>6</v>
      </c>
      <c r="G295" t="s">
        <v>6</v>
      </c>
      <c r="H295">
        <v>66</v>
      </c>
      <c r="I295" t="s">
        <v>6</v>
      </c>
      <c r="J295" t="s">
        <v>6</v>
      </c>
      <c r="K295" t="s">
        <v>6</v>
      </c>
      <c r="L295" t="s">
        <v>6</v>
      </c>
      <c r="M295">
        <v>52.2</v>
      </c>
      <c r="N295" t="s">
        <v>6</v>
      </c>
      <c r="O295">
        <v>59.7</v>
      </c>
    </row>
    <row r="296" spans="1:15" hidden="1" outlineLevel="2" x14ac:dyDescent="0.3">
      <c r="A296" s="1">
        <f t="shared" si="67"/>
        <v>1983</v>
      </c>
      <c r="B296" s="1">
        <f t="shared" si="68"/>
        <v>9</v>
      </c>
      <c r="C296" t="s">
        <v>6</v>
      </c>
      <c r="D296">
        <v>69.599999999999994</v>
      </c>
      <c r="E296" t="s">
        <v>6</v>
      </c>
      <c r="F296" t="s">
        <v>6</v>
      </c>
      <c r="G296" t="s">
        <v>6</v>
      </c>
      <c r="H296">
        <v>66</v>
      </c>
      <c r="I296" t="s">
        <v>6</v>
      </c>
      <c r="J296" t="s">
        <v>6</v>
      </c>
      <c r="K296" t="s">
        <v>6</v>
      </c>
      <c r="L296" t="s">
        <v>6</v>
      </c>
      <c r="M296">
        <v>49.3</v>
      </c>
      <c r="N296" t="s">
        <v>6</v>
      </c>
      <c r="O296">
        <v>59.7</v>
      </c>
    </row>
    <row r="297" spans="1:15" hidden="1" outlineLevel="2" x14ac:dyDescent="0.3">
      <c r="A297" s="1">
        <f t="shared" si="67"/>
        <v>1983</v>
      </c>
      <c r="B297" s="1">
        <f t="shared" si="68"/>
        <v>10</v>
      </c>
      <c r="C297" t="s">
        <v>6</v>
      </c>
      <c r="D297">
        <v>71.8</v>
      </c>
      <c r="E297" t="s">
        <v>6</v>
      </c>
      <c r="F297" t="s">
        <v>6</v>
      </c>
      <c r="G297" t="s">
        <v>6</v>
      </c>
      <c r="H297">
        <v>66</v>
      </c>
      <c r="I297" t="s">
        <v>6</v>
      </c>
      <c r="J297" t="s">
        <v>6</v>
      </c>
      <c r="K297" t="s">
        <v>6</v>
      </c>
      <c r="L297" t="s">
        <v>6</v>
      </c>
      <c r="M297">
        <v>49.4</v>
      </c>
      <c r="N297" t="s">
        <v>6</v>
      </c>
      <c r="O297">
        <v>59.6</v>
      </c>
    </row>
    <row r="298" spans="1:15" hidden="1" outlineLevel="2" x14ac:dyDescent="0.3">
      <c r="A298" s="1">
        <f t="shared" si="67"/>
        <v>1983</v>
      </c>
      <c r="B298" s="1">
        <f t="shared" si="68"/>
        <v>11</v>
      </c>
      <c r="C298" t="s">
        <v>6</v>
      </c>
      <c r="D298">
        <v>68.5</v>
      </c>
      <c r="E298" t="s">
        <v>6</v>
      </c>
      <c r="F298" t="s">
        <v>6</v>
      </c>
      <c r="G298" t="s">
        <v>6</v>
      </c>
      <c r="H298">
        <v>66</v>
      </c>
      <c r="I298" t="s">
        <v>6</v>
      </c>
      <c r="J298" t="s">
        <v>6</v>
      </c>
      <c r="K298" t="s">
        <v>6</v>
      </c>
      <c r="L298" t="s">
        <v>6</v>
      </c>
      <c r="M298">
        <v>48.7</v>
      </c>
      <c r="N298" t="s">
        <v>6</v>
      </c>
      <c r="O298">
        <v>58.5</v>
      </c>
    </row>
    <row r="299" spans="1:15" hidden="1" outlineLevel="2" x14ac:dyDescent="0.3">
      <c r="A299" s="1">
        <f t="shared" si="67"/>
        <v>1983</v>
      </c>
      <c r="B299" s="1">
        <f t="shared" si="68"/>
        <v>12</v>
      </c>
      <c r="C299" t="s">
        <v>6</v>
      </c>
      <c r="D299">
        <v>73.900000000000006</v>
      </c>
      <c r="E299" t="s">
        <v>6</v>
      </c>
      <c r="F299" t="s">
        <v>6</v>
      </c>
      <c r="G299" t="s">
        <v>6</v>
      </c>
      <c r="H299">
        <v>66</v>
      </c>
      <c r="I299" t="s">
        <v>6</v>
      </c>
      <c r="J299" t="s">
        <v>6</v>
      </c>
      <c r="K299" t="s">
        <v>6</v>
      </c>
      <c r="L299" t="s">
        <v>6</v>
      </c>
      <c r="M299">
        <v>48.9</v>
      </c>
      <c r="N299" t="s">
        <v>6</v>
      </c>
      <c r="O299">
        <v>59.4</v>
      </c>
    </row>
    <row r="300" spans="1:15" outlineLevel="1" collapsed="1" x14ac:dyDescent="0.3">
      <c r="A300" s="6" t="s">
        <v>395</v>
      </c>
      <c r="C300" t="e">
        <f t="shared" ref="C300:O300" si="69">SUBTOTAL(1,C288:C299)</f>
        <v>#DIV/0!</v>
      </c>
      <c r="D300">
        <f t="shared" si="69"/>
        <v>79.374999999999986</v>
      </c>
      <c r="E300" t="e">
        <f t="shared" si="69"/>
        <v>#DIV/0!</v>
      </c>
      <c r="F300" t="e">
        <f t="shared" si="69"/>
        <v>#DIV/0!</v>
      </c>
      <c r="G300" t="e">
        <f t="shared" si="69"/>
        <v>#DIV/0!</v>
      </c>
      <c r="H300">
        <f t="shared" si="69"/>
        <v>69.075000000000003</v>
      </c>
      <c r="I300" t="e">
        <f t="shared" si="69"/>
        <v>#DIV/0!</v>
      </c>
      <c r="J300" t="e">
        <f t="shared" si="69"/>
        <v>#DIV/0!</v>
      </c>
      <c r="K300" t="e">
        <f t="shared" si="69"/>
        <v>#DIV/0!</v>
      </c>
      <c r="L300" t="e">
        <f t="shared" si="69"/>
        <v>#DIV/0!</v>
      </c>
      <c r="M300">
        <f t="shared" si="69"/>
        <v>50.166666666666664</v>
      </c>
      <c r="N300" t="e">
        <f t="shared" si="69"/>
        <v>#DIV/0!</v>
      </c>
      <c r="O300">
        <f t="shared" si="69"/>
        <v>62.675000000000004</v>
      </c>
    </row>
    <row r="301" spans="1:15" hidden="1" outlineLevel="2" x14ac:dyDescent="0.3">
      <c r="A301" s="1">
        <f t="shared" ref="A301:A312" si="70">A288+1</f>
        <v>1984</v>
      </c>
      <c r="B301" s="1">
        <f t="shared" ref="B301:B312" si="71">B288</f>
        <v>1</v>
      </c>
      <c r="C301" t="s">
        <v>6</v>
      </c>
      <c r="D301">
        <v>72.5</v>
      </c>
      <c r="E301" t="s">
        <v>6</v>
      </c>
      <c r="F301" t="s">
        <v>6</v>
      </c>
      <c r="G301" t="s">
        <v>6</v>
      </c>
      <c r="H301">
        <v>66</v>
      </c>
      <c r="I301" t="s">
        <v>6</v>
      </c>
      <c r="J301" t="s">
        <v>6</v>
      </c>
      <c r="K301" t="s">
        <v>6</v>
      </c>
      <c r="L301" t="s">
        <v>6</v>
      </c>
      <c r="M301">
        <v>48.9</v>
      </c>
      <c r="N301" t="s">
        <v>6</v>
      </c>
      <c r="O301">
        <v>60</v>
      </c>
    </row>
    <row r="302" spans="1:15" hidden="1" outlineLevel="2" x14ac:dyDescent="0.3">
      <c r="A302" s="1">
        <f t="shared" si="70"/>
        <v>1984</v>
      </c>
      <c r="B302" s="1">
        <f t="shared" si="71"/>
        <v>2</v>
      </c>
      <c r="C302" t="s">
        <v>6</v>
      </c>
      <c r="D302">
        <v>79.599999999999994</v>
      </c>
      <c r="E302" t="s">
        <v>6</v>
      </c>
      <c r="F302" t="s">
        <v>6</v>
      </c>
      <c r="G302" t="s">
        <v>6</v>
      </c>
      <c r="H302">
        <v>66</v>
      </c>
      <c r="I302" t="s">
        <v>6</v>
      </c>
      <c r="J302" t="s">
        <v>6</v>
      </c>
      <c r="K302" t="s">
        <v>6</v>
      </c>
      <c r="L302" t="s">
        <v>6</v>
      </c>
      <c r="M302">
        <v>50.3</v>
      </c>
      <c r="N302" t="s">
        <v>6</v>
      </c>
      <c r="O302">
        <v>58.9</v>
      </c>
    </row>
    <row r="303" spans="1:15" hidden="1" outlineLevel="2" x14ac:dyDescent="0.3">
      <c r="A303" s="1">
        <f t="shared" si="70"/>
        <v>1984</v>
      </c>
      <c r="B303" s="1">
        <f t="shared" si="71"/>
        <v>3</v>
      </c>
      <c r="C303" t="s">
        <v>6</v>
      </c>
      <c r="D303">
        <v>83.5</v>
      </c>
      <c r="E303" t="s">
        <v>6</v>
      </c>
      <c r="F303" t="s">
        <v>6</v>
      </c>
      <c r="G303" t="s">
        <v>6</v>
      </c>
      <c r="H303">
        <v>66</v>
      </c>
      <c r="I303" t="s">
        <v>6</v>
      </c>
      <c r="J303" t="s">
        <v>6</v>
      </c>
      <c r="K303" t="s">
        <v>6</v>
      </c>
      <c r="L303" t="s">
        <v>6</v>
      </c>
      <c r="M303">
        <v>49.8</v>
      </c>
      <c r="N303" t="s">
        <v>6</v>
      </c>
      <c r="O303">
        <v>58.9</v>
      </c>
    </row>
    <row r="304" spans="1:15" hidden="1" outlineLevel="2" x14ac:dyDescent="0.3">
      <c r="A304" s="1">
        <f t="shared" si="70"/>
        <v>1984</v>
      </c>
      <c r="B304" s="1">
        <f t="shared" si="71"/>
        <v>4</v>
      </c>
      <c r="C304" t="s">
        <v>6</v>
      </c>
      <c r="D304">
        <v>75.7</v>
      </c>
      <c r="E304" t="s">
        <v>6</v>
      </c>
      <c r="F304" t="s">
        <v>6</v>
      </c>
      <c r="G304" t="s">
        <v>6</v>
      </c>
      <c r="H304">
        <v>66</v>
      </c>
      <c r="I304" t="s">
        <v>6</v>
      </c>
      <c r="J304" t="s">
        <v>6</v>
      </c>
      <c r="K304" t="s">
        <v>6</v>
      </c>
      <c r="L304" t="s">
        <v>6</v>
      </c>
      <c r="M304">
        <v>50.5</v>
      </c>
      <c r="N304" t="s">
        <v>6</v>
      </c>
      <c r="O304">
        <v>59.3</v>
      </c>
    </row>
    <row r="305" spans="1:15" hidden="1" outlineLevel="2" x14ac:dyDescent="0.3">
      <c r="A305" s="1">
        <f t="shared" si="70"/>
        <v>1984</v>
      </c>
      <c r="B305" s="1">
        <f t="shared" si="71"/>
        <v>5</v>
      </c>
      <c r="C305" t="s">
        <v>6</v>
      </c>
      <c r="D305">
        <v>66.8</v>
      </c>
      <c r="E305" t="s">
        <v>6</v>
      </c>
      <c r="F305" t="s">
        <v>6</v>
      </c>
      <c r="G305" t="s">
        <v>6</v>
      </c>
      <c r="H305">
        <v>66</v>
      </c>
      <c r="I305" t="s">
        <v>6</v>
      </c>
      <c r="J305" t="s">
        <v>6</v>
      </c>
      <c r="K305" t="s">
        <v>6</v>
      </c>
      <c r="L305" t="s">
        <v>6</v>
      </c>
      <c r="M305">
        <v>50.5</v>
      </c>
      <c r="N305" t="s">
        <v>6</v>
      </c>
      <c r="O305">
        <v>60.1</v>
      </c>
    </row>
    <row r="306" spans="1:15" hidden="1" outlineLevel="2" x14ac:dyDescent="0.3">
      <c r="A306" s="1">
        <f t="shared" si="70"/>
        <v>1984</v>
      </c>
      <c r="B306" s="1">
        <f t="shared" si="71"/>
        <v>6</v>
      </c>
      <c r="C306" t="s">
        <v>6</v>
      </c>
      <c r="D306">
        <v>64</v>
      </c>
      <c r="E306" t="s">
        <v>6</v>
      </c>
      <c r="F306" t="s">
        <v>6</v>
      </c>
      <c r="G306" t="s">
        <v>6</v>
      </c>
      <c r="H306">
        <v>66</v>
      </c>
      <c r="I306" t="s">
        <v>6</v>
      </c>
      <c r="J306" t="s">
        <v>6</v>
      </c>
      <c r="K306" t="s">
        <v>6</v>
      </c>
      <c r="L306" t="s">
        <v>6</v>
      </c>
      <c r="M306">
        <v>48.1</v>
      </c>
      <c r="N306" t="s">
        <v>6</v>
      </c>
      <c r="O306">
        <v>61.3</v>
      </c>
    </row>
    <row r="307" spans="1:15" hidden="1" outlineLevel="2" x14ac:dyDescent="0.3">
      <c r="A307" s="1">
        <f t="shared" si="70"/>
        <v>1984</v>
      </c>
      <c r="B307" s="1">
        <f t="shared" si="71"/>
        <v>7</v>
      </c>
      <c r="C307" t="s">
        <v>6</v>
      </c>
      <c r="D307">
        <v>61.6</v>
      </c>
      <c r="E307" t="s">
        <v>6</v>
      </c>
      <c r="F307" t="s">
        <v>6</v>
      </c>
      <c r="G307" t="s">
        <v>6</v>
      </c>
      <c r="H307">
        <v>81.2</v>
      </c>
      <c r="I307" t="s">
        <v>6</v>
      </c>
      <c r="J307" t="s">
        <v>6</v>
      </c>
      <c r="K307" t="s">
        <v>6</v>
      </c>
      <c r="L307" t="s">
        <v>6</v>
      </c>
      <c r="M307">
        <v>47.6</v>
      </c>
      <c r="N307" t="s">
        <v>6</v>
      </c>
      <c r="O307">
        <v>74.599999999999994</v>
      </c>
    </row>
    <row r="308" spans="1:15" hidden="1" outlineLevel="2" x14ac:dyDescent="0.3">
      <c r="A308" s="1">
        <f t="shared" si="70"/>
        <v>1984</v>
      </c>
      <c r="B308" s="1">
        <f t="shared" si="71"/>
        <v>8</v>
      </c>
      <c r="C308" t="s">
        <v>6</v>
      </c>
      <c r="D308">
        <v>68.3</v>
      </c>
      <c r="E308" t="s">
        <v>6</v>
      </c>
      <c r="F308" t="s">
        <v>6</v>
      </c>
      <c r="G308" t="s">
        <v>6</v>
      </c>
      <c r="H308">
        <v>81.2</v>
      </c>
      <c r="I308" t="s">
        <v>6</v>
      </c>
      <c r="J308" t="s">
        <v>6</v>
      </c>
      <c r="K308" t="s">
        <v>6</v>
      </c>
      <c r="L308" t="s">
        <v>6</v>
      </c>
      <c r="M308">
        <v>46.4</v>
      </c>
      <c r="N308" t="s">
        <v>6</v>
      </c>
      <c r="O308">
        <v>74.099999999999994</v>
      </c>
    </row>
    <row r="309" spans="1:15" hidden="1" outlineLevel="2" x14ac:dyDescent="0.3">
      <c r="A309" s="1">
        <f t="shared" si="70"/>
        <v>1984</v>
      </c>
      <c r="B309" s="1">
        <f t="shared" si="71"/>
        <v>9</v>
      </c>
      <c r="C309" t="s">
        <v>6</v>
      </c>
      <c r="D309">
        <v>64.599999999999994</v>
      </c>
      <c r="E309" t="s">
        <v>6</v>
      </c>
      <c r="F309" t="s">
        <v>6</v>
      </c>
      <c r="G309" t="s">
        <v>6</v>
      </c>
      <c r="H309">
        <v>81.2</v>
      </c>
      <c r="I309" t="s">
        <v>6</v>
      </c>
      <c r="J309" t="s">
        <v>6</v>
      </c>
      <c r="K309" t="s">
        <v>6</v>
      </c>
      <c r="L309" t="s">
        <v>6</v>
      </c>
      <c r="M309">
        <v>46.7</v>
      </c>
      <c r="N309" t="s">
        <v>6</v>
      </c>
      <c r="O309">
        <v>73.900000000000006</v>
      </c>
    </row>
    <row r="310" spans="1:15" hidden="1" outlineLevel="2" x14ac:dyDescent="0.3">
      <c r="A310" s="1">
        <f t="shared" si="70"/>
        <v>1984</v>
      </c>
      <c r="B310" s="1">
        <f t="shared" si="71"/>
        <v>10</v>
      </c>
      <c r="C310" t="s">
        <v>6</v>
      </c>
      <c r="D310">
        <v>65.400000000000006</v>
      </c>
      <c r="E310" t="s">
        <v>6</v>
      </c>
      <c r="F310" t="s">
        <v>6</v>
      </c>
      <c r="G310" t="s">
        <v>6</v>
      </c>
      <c r="H310">
        <v>67.2</v>
      </c>
      <c r="I310" t="s">
        <v>6</v>
      </c>
      <c r="J310" t="s">
        <v>6</v>
      </c>
      <c r="K310" t="s">
        <v>6</v>
      </c>
      <c r="L310" t="s">
        <v>6</v>
      </c>
      <c r="M310">
        <v>45.2</v>
      </c>
      <c r="N310" t="s">
        <v>6</v>
      </c>
      <c r="O310">
        <v>87.1</v>
      </c>
    </row>
    <row r="311" spans="1:15" hidden="1" outlineLevel="2" x14ac:dyDescent="0.3">
      <c r="A311" s="1">
        <f t="shared" si="70"/>
        <v>1984</v>
      </c>
      <c r="B311" s="1">
        <f t="shared" si="71"/>
        <v>11</v>
      </c>
      <c r="C311" t="s">
        <v>6</v>
      </c>
      <c r="D311">
        <v>66.8</v>
      </c>
      <c r="E311" t="s">
        <v>6</v>
      </c>
      <c r="F311" t="s">
        <v>6</v>
      </c>
      <c r="G311" t="s">
        <v>6</v>
      </c>
      <c r="H311">
        <v>67.2</v>
      </c>
      <c r="I311" t="s">
        <v>6</v>
      </c>
      <c r="J311" t="s">
        <v>6</v>
      </c>
      <c r="K311" t="s">
        <v>6</v>
      </c>
      <c r="L311" t="s">
        <v>6</v>
      </c>
      <c r="M311">
        <v>45.4</v>
      </c>
      <c r="N311" t="s">
        <v>6</v>
      </c>
      <c r="O311">
        <v>87.1</v>
      </c>
    </row>
    <row r="312" spans="1:15" hidden="1" outlineLevel="2" x14ac:dyDescent="0.3">
      <c r="A312" s="1">
        <f t="shared" si="70"/>
        <v>1984</v>
      </c>
      <c r="B312" s="1">
        <f t="shared" si="71"/>
        <v>12</v>
      </c>
      <c r="C312" t="s">
        <v>6</v>
      </c>
      <c r="D312">
        <v>68.5</v>
      </c>
      <c r="E312" t="s">
        <v>6</v>
      </c>
      <c r="F312" t="s">
        <v>6</v>
      </c>
      <c r="G312" t="s">
        <v>6</v>
      </c>
      <c r="H312">
        <v>67.2</v>
      </c>
      <c r="I312" t="s">
        <v>6</v>
      </c>
      <c r="J312" t="s">
        <v>6</v>
      </c>
      <c r="K312" t="s">
        <v>6</v>
      </c>
      <c r="L312" t="s">
        <v>6</v>
      </c>
      <c r="M312">
        <v>44.4</v>
      </c>
      <c r="N312" t="s">
        <v>6</v>
      </c>
      <c r="O312">
        <v>87.1</v>
      </c>
    </row>
    <row r="313" spans="1:15" outlineLevel="1" collapsed="1" x14ac:dyDescent="0.3">
      <c r="A313" s="6" t="s">
        <v>396</v>
      </c>
      <c r="C313" t="e">
        <f t="shared" ref="C313:O313" si="72">SUBTOTAL(1,C301:C312)</f>
        <v>#DIV/0!</v>
      </c>
      <c r="D313">
        <f t="shared" si="72"/>
        <v>69.774999999999991</v>
      </c>
      <c r="E313" t="e">
        <f t="shared" si="72"/>
        <v>#DIV/0!</v>
      </c>
      <c r="F313" t="e">
        <f t="shared" si="72"/>
        <v>#DIV/0!</v>
      </c>
      <c r="G313" t="e">
        <f t="shared" si="72"/>
        <v>#DIV/0!</v>
      </c>
      <c r="H313">
        <f t="shared" si="72"/>
        <v>70.100000000000009</v>
      </c>
      <c r="I313" t="e">
        <f t="shared" si="72"/>
        <v>#DIV/0!</v>
      </c>
      <c r="J313" t="e">
        <f t="shared" si="72"/>
        <v>#DIV/0!</v>
      </c>
      <c r="K313" t="e">
        <f t="shared" si="72"/>
        <v>#DIV/0!</v>
      </c>
      <c r="L313" t="e">
        <f t="shared" si="72"/>
        <v>#DIV/0!</v>
      </c>
      <c r="M313">
        <f t="shared" si="72"/>
        <v>47.816666666666663</v>
      </c>
      <c r="N313" t="e">
        <f t="shared" si="72"/>
        <v>#DIV/0!</v>
      </c>
      <c r="O313">
        <f t="shared" si="72"/>
        <v>70.2</v>
      </c>
    </row>
    <row r="314" spans="1:15" hidden="1" outlineLevel="2" x14ac:dyDescent="0.3">
      <c r="A314" s="1">
        <f t="shared" ref="A314:A325" si="73">A301+1</f>
        <v>1985</v>
      </c>
      <c r="B314" s="1">
        <f t="shared" ref="B314:B325" si="74">B301</f>
        <v>1</v>
      </c>
      <c r="C314" t="s">
        <v>6</v>
      </c>
      <c r="D314">
        <v>71.2</v>
      </c>
      <c r="E314" t="s">
        <v>6</v>
      </c>
      <c r="F314" t="s">
        <v>6</v>
      </c>
      <c r="G314" t="s">
        <v>6</v>
      </c>
      <c r="H314">
        <v>65</v>
      </c>
      <c r="I314" t="s">
        <v>6</v>
      </c>
      <c r="J314" t="s">
        <v>6</v>
      </c>
      <c r="K314" t="s">
        <v>6</v>
      </c>
      <c r="L314" t="s">
        <v>6</v>
      </c>
      <c r="M314">
        <v>46.7</v>
      </c>
      <c r="N314" t="s">
        <v>6</v>
      </c>
      <c r="O314">
        <v>81.8</v>
      </c>
    </row>
    <row r="315" spans="1:15" hidden="1" outlineLevel="2" x14ac:dyDescent="0.3">
      <c r="A315" s="1">
        <f t="shared" si="73"/>
        <v>1985</v>
      </c>
      <c r="B315" s="1">
        <f t="shared" si="74"/>
        <v>2</v>
      </c>
      <c r="C315" t="s">
        <v>6</v>
      </c>
      <c r="D315">
        <v>68.3</v>
      </c>
      <c r="E315" t="s">
        <v>6</v>
      </c>
      <c r="F315" t="s">
        <v>6</v>
      </c>
      <c r="G315" t="s">
        <v>6</v>
      </c>
      <c r="H315">
        <v>63.1</v>
      </c>
      <c r="I315" t="s">
        <v>6</v>
      </c>
      <c r="J315" t="s">
        <v>6</v>
      </c>
      <c r="K315" t="s">
        <v>6</v>
      </c>
      <c r="L315" t="s">
        <v>6</v>
      </c>
      <c r="M315">
        <v>48.9</v>
      </c>
      <c r="N315" t="s">
        <v>6</v>
      </c>
      <c r="O315">
        <v>81.8</v>
      </c>
    </row>
    <row r="316" spans="1:15" hidden="1" outlineLevel="2" x14ac:dyDescent="0.3">
      <c r="A316" s="1">
        <f t="shared" si="73"/>
        <v>1985</v>
      </c>
      <c r="B316" s="1">
        <f t="shared" si="74"/>
        <v>3</v>
      </c>
      <c r="C316" t="s">
        <v>6</v>
      </c>
      <c r="D316">
        <v>66.599999999999994</v>
      </c>
      <c r="E316" t="s">
        <v>6</v>
      </c>
      <c r="F316" t="s">
        <v>6</v>
      </c>
      <c r="G316" t="s">
        <v>6</v>
      </c>
      <c r="H316">
        <v>63.1</v>
      </c>
      <c r="I316" t="s">
        <v>6</v>
      </c>
      <c r="J316" t="s">
        <v>6</v>
      </c>
      <c r="K316" t="s">
        <v>6</v>
      </c>
      <c r="L316" t="s">
        <v>6</v>
      </c>
      <c r="M316">
        <v>48.7</v>
      </c>
      <c r="N316" t="s">
        <v>6</v>
      </c>
      <c r="O316">
        <v>81.8</v>
      </c>
    </row>
    <row r="317" spans="1:15" hidden="1" outlineLevel="2" x14ac:dyDescent="0.3">
      <c r="A317" s="1">
        <f t="shared" si="73"/>
        <v>1985</v>
      </c>
      <c r="B317" s="1">
        <f t="shared" si="74"/>
        <v>4</v>
      </c>
      <c r="C317" t="s">
        <v>6</v>
      </c>
      <c r="D317">
        <v>67.099999999999994</v>
      </c>
      <c r="E317" t="s">
        <v>6</v>
      </c>
      <c r="F317" t="s">
        <v>6</v>
      </c>
      <c r="G317" t="s">
        <v>6</v>
      </c>
      <c r="H317">
        <v>53.4</v>
      </c>
      <c r="I317" t="s">
        <v>6</v>
      </c>
      <c r="J317" t="s">
        <v>6</v>
      </c>
      <c r="K317" t="s">
        <v>6</v>
      </c>
      <c r="L317" t="s">
        <v>6</v>
      </c>
      <c r="M317">
        <v>49.5</v>
      </c>
      <c r="N317" t="s">
        <v>6</v>
      </c>
      <c r="O317">
        <v>69</v>
      </c>
    </row>
    <row r="318" spans="1:15" hidden="1" outlineLevel="2" x14ac:dyDescent="0.3">
      <c r="A318" s="1">
        <f t="shared" si="73"/>
        <v>1985</v>
      </c>
      <c r="B318" s="1">
        <f t="shared" si="74"/>
        <v>5</v>
      </c>
      <c r="C318" t="s">
        <v>6</v>
      </c>
      <c r="D318">
        <v>73.400000000000006</v>
      </c>
      <c r="E318" t="s">
        <v>6</v>
      </c>
      <c r="F318" t="s">
        <v>6</v>
      </c>
      <c r="G318" t="s">
        <v>6</v>
      </c>
      <c r="H318">
        <v>53.4</v>
      </c>
      <c r="I318" t="s">
        <v>6</v>
      </c>
      <c r="J318" t="s">
        <v>6</v>
      </c>
      <c r="K318" t="s">
        <v>6</v>
      </c>
      <c r="L318" t="s">
        <v>6</v>
      </c>
      <c r="M318">
        <v>50.9</v>
      </c>
      <c r="N318" t="s">
        <v>6</v>
      </c>
      <c r="O318">
        <v>69</v>
      </c>
    </row>
    <row r="319" spans="1:15" hidden="1" outlineLevel="2" x14ac:dyDescent="0.3">
      <c r="A319" s="1">
        <f t="shared" si="73"/>
        <v>1985</v>
      </c>
      <c r="B319" s="1">
        <f t="shared" si="74"/>
        <v>6</v>
      </c>
      <c r="C319" t="s">
        <v>6</v>
      </c>
      <c r="D319">
        <v>74.8</v>
      </c>
      <c r="E319" t="s">
        <v>6</v>
      </c>
      <c r="F319" t="s">
        <v>6</v>
      </c>
      <c r="G319" t="s">
        <v>6</v>
      </c>
      <c r="H319">
        <v>53.4</v>
      </c>
      <c r="I319" t="s">
        <v>6</v>
      </c>
      <c r="J319" t="s">
        <v>6</v>
      </c>
      <c r="K319" t="s">
        <v>6</v>
      </c>
      <c r="L319" t="s">
        <v>6</v>
      </c>
      <c r="M319">
        <v>52.7</v>
      </c>
      <c r="N319" t="s">
        <v>6</v>
      </c>
      <c r="O319">
        <v>68.3</v>
      </c>
    </row>
    <row r="320" spans="1:15" hidden="1" outlineLevel="2" x14ac:dyDescent="0.3">
      <c r="A320" s="1">
        <f t="shared" si="73"/>
        <v>1985</v>
      </c>
      <c r="B320" s="1">
        <f t="shared" si="74"/>
        <v>7</v>
      </c>
      <c r="C320" t="s">
        <v>6</v>
      </c>
      <c r="D320">
        <v>74.400000000000006</v>
      </c>
      <c r="E320" t="s">
        <v>6</v>
      </c>
      <c r="F320" t="s">
        <v>6</v>
      </c>
      <c r="G320" t="s">
        <v>6</v>
      </c>
      <c r="H320">
        <v>46.8</v>
      </c>
      <c r="I320" t="s">
        <v>6</v>
      </c>
      <c r="J320" t="s">
        <v>6</v>
      </c>
      <c r="K320" t="s">
        <v>6</v>
      </c>
      <c r="L320" t="s">
        <v>6</v>
      </c>
      <c r="M320">
        <v>52.7</v>
      </c>
      <c r="N320" t="s">
        <v>6</v>
      </c>
      <c r="O320">
        <v>62.5</v>
      </c>
    </row>
    <row r="321" spans="1:15" hidden="1" outlineLevel="2" x14ac:dyDescent="0.3">
      <c r="A321" s="1">
        <f t="shared" si="73"/>
        <v>1985</v>
      </c>
      <c r="B321" s="1">
        <f t="shared" si="74"/>
        <v>8</v>
      </c>
      <c r="C321" t="s">
        <v>6</v>
      </c>
      <c r="D321">
        <v>70.900000000000006</v>
      </c>
      <c r="E321" t="s">
        <v>6</v>
      </c>
      <c r="F321" t="s">
        <v>6</v>
      </c>
      <c r="G321" t="s">
        <v>6</v>
      </c>
      <c r="H321">
        <v>46.8</v>
      </c>
      <c r="I321" t="s">
        <v>6</v>
      </c>
      <c r="J321" t="s">
        <v>6</v>
      </c>
      <c r="K321" t="s">
        <v>6</v>
      </c>
      <c r="L321" t="s">
        <v>6</v>
      </c>
      <c r="M321">
        <v>54</v>
      </c>
      <c r="N321" t="s">
        <v>6</v>
      </c>
      <c r="O321">
        <v>62.5</v>
      </c>
    </row>
    <row r="322" spans="1:15" hidden="1" outlineLevel="2" x14ac:dyDescent="0.3">
      <c r="A322" s="1">
        <f t="shared" si="73"/>
        <v>1985</v>
      </c>
      <c r="B322" s="1">
        <f t="shared" si="74"/>
        <v>9</v>
      </c>
      <c r="C322" t="s">
        <v>6</v>
      </c>
      <c r="D322">
        <v>73</v>
      </c>
      <c r="E322" t="s">
        <v>6</v>
      </c>
      <c r="F322" t="s">
        <v>6</v>
      </c>
      <c r="G322" t="s">
        <v>6</v>
      </c>
      <c r="H322">
        <v>46.8</v>
      </c>
      <c r="I322" t="s">
        <v>6</v>
      </c>
      <c r="J322" t="s">
        <v>6</v>
      </c>
      <c r="K322" t="s">
        <v>6</v>
      </c>
      <c r="L322" t="s">
        <v>6</v>
      </c>
      <c r="M322">
        <v>52.4</v>
      </c>
      <c r="N322" t="s">
        <v>6</v>
      </c>
      <c r="O322">
        <v>62.5</v>
      </c>
    </row>
    <row r="323" spans="1:15" hidden="1" outlineLevel="2" x14ac:dyDescent="0.3">
      <c r="A323" s="1">
        <f t="shared" si="73"/>
        <v>1985</v>
      </c>
      <c r="B323" s="1">
        <f t="shared" si="74"/>
        <v>10</v>
      </c>
      <c r="C323" t="s">
        <v>6</v>
      </c>
      <c r="D323">
        <v>69.8</v>
      </c>
      <c r="E323" t="s">
        <v>6</v>
      </c>
      <c r="F323" t="s">
        <v>6</v>
      </c>
      <c r="G323" t="s">
        <v>6</v>
      </c>
      <c r="H323">
        <v>46.8</v>
      </c>
      <c r="I323" t="s">
        <v>6</v>
      </c>
      <c r="J323" t="s">
        <v>6</v>
      </c>
      <c r="K323" t="s">
        <v>6</v>
      </c>
      <c r="L323" t="s">
        <v>6</v>
      </c>
      <c r="M323">
        <v>51.1</v>
      </c>
      <c r="N323" t="s">
        <v>6</v>
      </c>
      <c r="O323">
        <v>62.5</v>
      </c>
    </row>
    <row r="324" spans="1:15" hidden="1" outlineLevel="2" x14ac:dyDescent="0.3">
      <c r="A324" s="1">
        <f t="shared" si="73"/>
        <v>1985</v>
      </c>
      <c r="B324" s="1">
        <f t="shared" si="74"/>
        <v>11</v>
      </c>
      <c r="C324" t="s">
        <v>6</v>
      </c>
      <c r="D324">
        <v>69.599999999999994</v>
      </c>
      <c r="E324" t="s">
        <v>6</v>
      </c>
      <c r="F324" t="s">
        <v>6</v>
      </c>
      <c r="G324" t="s">
        <v>6</v>
      </c>
      <c r="H324">
        <v>46.8</v>
      </c>
      <c r="I324" t="s">
        <v>6</v>
      </c>
      <c r="J324" t="s">
        <v>6</v>
      </c>
      <c r="K324" t="s">
        <v>6</v>
      </c>
      <c r="L324" t="s">
        <v>6</v>
      </c>
      <c r="M324">
        <v>49.5</v>
      </c>
      <c r="N324" t="s">
        <v>6</v>
      </c>
      <c r="O324">
        <v>62.5</v>
      </c>
    </row>
    <row r="325" spans="1:15" hidden="1" outlineLevel="2" x14ac:dyDescent="0.3">
      <c r="A325" s="1">
        <f t="shared" si="73"/>
        <v>1985</v>
      </c>
      <c r="B325" s="1">
        <f t="shared" si="74"/>
        <v>12</v>
      </c>
      <c r="C325" t="s">
        <v>6</v>
      </c>
      <c r="D325">
        <v>72.5</v>
      </c>
      <c r="E325" t="s">
        <v>6</v>
      </c>
      <c r="F325" t="s">
        <v>6</v>
      </c>
      <c r="G325" t="s">
        <v>6</v>
      </c>
      <c r="H325">
        <v>46.8</v>
      </c>
      <c r="I325" t="s">
        <v>6</v>
      </c>
      <c r="J325" t="s">
        <v>6</v>
      </c>
      <c r="K325" t="s">
        <v>6</v>
      </c>
      <c r="L325" t="s">
        <v>6</v>
      </c>
      <c r="M325">
        <v>49.9</v>
      </c>
      <c r="N325" t="s">
        <v>6</v>
      </c>
      <c r="O325">
        <v>62.5</v>
      </c>
    </row>
    <row r="326" spans="1:15" outlineLevel="1" collapsed="1" x14ac:dyDescent="0.3">
      <c r="A326" s="6" t="s">
        <v>397</v>
      </c>
      <c r="C326" t="e">
        <f t="shared" ref="C326:O326" si="75">SUBTOTAL(1,C314:C325)</f>
        <v>#DIV/0!</v>
      </c>
      <c r="D326">
        <f t="shared" si="75"/>
        <v>70.966666666666669</v>
      </c>
      <c r="E326" t="e">
        <f t="shared" si="75"/>
        <v>#DIV/0!</v>
      </c>
      <c r="F326" t="e">
        <f t="shared" si="75"/>
        <v>#DIV/0!</v>
      </c>
      <c r="G326" t="e">
        <f t="shared" si="75"/>
        <v>#DIV/0!</v>
      </c>
      <c r="H326">
        <f t="shared" si="75"/>
        <v>52.68333333333333</v>
      </c>
      <c r="I326" t="e">
        <f t="shared" si="75"/>
        <v>#DIV/0!</v>
      </c>
      <c r="J326" t="e">
        <f t="shared" si="75"/>
        <v>#DIV/0!</v>
      </c>
      <c r="K326" t="e">
        <f t="shared" si="75"/>
        <v>#DIV/0!</v>
      </c>
      <c r="L326" t="e">
        <f t="shared" si="75"/>
        <v>#DIV/0!</v>
      </c>
      <c r="M326">
        <f t="shared" si="75"/>
        <v>50.583333333333336</v>
      </c>
      <c r="N326" t="e">
        <f t="shared" si="75"/>
        <v>#DIV/0!</v>
      </c>
      <c r="O326">
        <f t="shared" si="75"/>
        <v>68.891666666666666</v>
      </c>
    </row>
    <row r="327" spans="1:15" hidden="1" outlineLevel="2" x14ac:dyDescent="0.3">
      <c r="A327" s="1">
        <f t="shared" ref="A327:A338" si="76">A314+1</f>
        <v>1986</v>
      </c>
      <c r="B327" s="1">
        <f t="shared" ref="B327:B338" si="77">B314</f>
        <v>1</v>
      </c>
      <c r="C327" t="s">
        <v>6</v>
      </c>
      <c r="D327">
        <v>72.3</v>
      </c>
      <c r="E327" t="s">
        <v>6</v>
      </c>
      <c r="F327" t="s">
        <v>6</v>
      </c>
      <c r="G327" t="s">
        <v>6</v>
      </c>
      <c r="H327">
        <v>46.8</v>
      </c>
      <c r="I327" t="s">
        <v>6</v>
      </c>
      <c r="J327" t="s">
        <v>6</v>
      </c>
      <c r="K327" t="s">
        <v>6</v>
      </c>
      <c r="L327" t="s">
        <v>6</v>
      </c>
      <c r="M327">
        <v>52.6</v>
      </c>
      <c r="N327" t="s">
        <v>6</v>
      </c>
      <c r="O327">
        <v>63.9</v>
      </c>
    </row>
    <row r="328" spans="1:15" hidden="1" outlineLevel="2" x14ac:dyDescent="0.3">
      <c r="A328" s="1">
        <f t="shared" si="76"/>
        <v>1986</v>
      </c>
      <c r="B328" s="1">
        <f t="shared" si="77"/>
        <v>2</v>
      </c>
      <c r="C328" t="s">
        <v>6</v>
      </c>
      <c r="D328">
        <v>72</v>
      </c>
      <c r="E328" t="s">
        <v>6</v>
      </c>
      <c r="F328" t="s">
        <v>6</v>
      </c>
      <c r="G328" t="s">
        <v>6</v>
      </c>
      <c r="H328">
        <v>46.8</v>
      </c>
      <c r="I328" t="s">
        <v>6</v>
      </c>
      <c r="J328" t="s">
        <v>6</v>
      </c>
      <c r="K328" t="s">
        <v>6</v>
      </c>
      <c r="L328" t="s">
        <v>6</v>
      </c>
      <c r="M328">
        <v>52.3</v>
      </c>
      <c r="N328" t="s">
        <v>6</v>
      </c>
      <c r="O328">
        <v>65</v>
      </c>
    </row>
    <row r="329" spans="1:15" hidden="1" outlineLevel="2" x14ac:dyDescent="0.3">
      <c r="A329" s="1">
        <f t="shared" si="76"/>
        <v>1986</v>
      </c>
      <c r="B329" s="1">
        <f t="shared" si="77"/>
        <v>3</v>
      </c>
      <c r="C329" t="s">
        <v>6</v>
      </c>
      <c r="D329">
        <v>86.4</v>
      </c>
      <c r="E329" t="s">
        <v>6</v>
      </c>
      <c r="F329" t="s">
        <v>6</v>
      </c>
      <c r="G329" t="s">
        <v>6</v>
      </c>
      <c r="H329">
        <v>46.8</v>
      </c>
      <c r="I329" t="s">
        <v>6</v>
      </c>
      <c r="J329" t="s">
        <v>6</v>
      </c>
      <c r="K329" t="s">
        <v>6</v>
      </c>
      <c r="L329" t="s">
        <v>6</v>
      </c>
      <c r="M329">
        <v>53.9</v>
      </c>
      <c r="N329" t="s">
        <v>6</v>
      </c>
      <c r="O329">
        <v>65</v>
      </c>
    </row>
    <row r="330" spans="1:15" hidden="1" outlineLevel="2" x14ac:dyDescent="0.3">
      <c r="A330" s="1">
        <f t="shared" si="76"/>
        <v>1986</v>
      </c>
      <c r="B330" s="1">
        <f t="shared" si="77"/>
        <v>4</v>
      </c>
      <c r="C330" t="s">
        <v>6</v>
      </c>
      <c r="D330">
        <v>92.6</v>
      </c>
      <c r="E330" t="s">
        <v>6</v>
      </c>
      <c r="F330" t="s">
        <v>6</v>
      </c>
      <c r="G330" t="s">
        <v>6</v>
      </c>
      <c r="H330">
        <v>49.2</v>
      </c>
      <c r="I330" t="s">
        <v>6</v>
      </c>
      <c r="J330" t="s">
        <v>6</v>
      </c>
      <c r="K330" t="s">
        <v>6</v>
      </c>
      <c r="L330" t="s">
        <v>6</v>
      </c>
      <c r="M330">
        <v>54.5</v>
      </c>
      <c r="N330" t="s">
        <v>6</v>
      </c>
      <c r="O330">
        <v>68.8</v>
      </c>
    </row>
    <row r="331" spans="1:15" hidden="1" outlineLevel="2" x14ac:dyDescent="0.3">
      <c r="A331" s="1">
        <f t="shared" si="76"/>
        <v>1986</v>
      </c>
      <c r="B331" s="1">
        <f t="shared" si="77"/>
        <v>5</v>
      </c>
      <c r="C331" t="s">
        <v>6</v>
      </c>
      <c r="D331">
        <v>88.3</v>
      </c>
      <c r="E331" t="s">
        <v>6</v>
      </c>
      <c r="F331" t="s">
        <v>6</v>
      </c>
      <c r="G331" t="s">
        <v>6</v>
      </c>
      <c r="H331">
        <v>49.2</v>
      </c>
      <c r="I331" t="s">
        <v>6</v>
      </c>
      <c r="J331" t="s">
        <v>6</v>
      </c>
      <c r="K331" t="s">
        <v>6</v>
      </c>
      <c r="L331" t="s">
        <v>6</v>
      </c>
      <c r="M331">
        <v>54.8</v>
      </c>
      <c r="N331" t="s">
        <v>6</v>
      </c>
      <c r="O331">
        <v>69.8</v>
      </c>
    </row>
    <row r="332" spans="1:15" hidden="1" outlineLevel="2" x14ac:dyDescent="0.3">
      <c r="A332" s="1">
        <f t="shared" si="76"/>
        <v>1986</v>
      </c>
      <c r="B332" s="1">
        <f t="shared" si="77"/>
        <v>6</v>
      </c>
      <c r="C332" t="s">
        <v>6</v>
      </c>
      <c r="D332">
        <v>78.400000000000006</v>
      </c>
      <c r="E332" t="s">
        <v>6</v>
      </c>
      <c r="F332" t="s">
        <v>6</v>
      </c>
      <c r="G332" t="s">
        <v>6</v>
      </c>
      <c r="H332">
        <v>49.2</v>
      </c>
      <c r="I332" t="s">
        <v>6</v>
      </c>
      <c r="J332" t="s">
        <v>6</v>
      </c>
      <c r="K332" t="s">
        <v>6</v>
      </c>
      <c r="L332" t="s">
        <v>6</v>
      </c>
      <c r="M332">
        <v>53.9</v>
      </c>
      <c r="N332" t="s">
        <v>6</v>
      </c>
      <c r="O332">
        <v>69.8</v>
      </c>
    </row>
    <row r="333" spans="1:15" hidden="1" outlineLevel="2" x14ac:dyDescent="0.3">
      <c r="A333" s="1">
        <f t="shared" si="76"/>
        <v>1986</v>
      </c>
      <c r="B333" s="1">
        <f t="shared" si="77"/>
        <v>7</v>
      </c>
      <c r="C333" t="s">
        <v>6</v>
      </c>
      <c r="D333">
        <v>78.599999999999994</v>
      </c>
      <c r="E333" t="s">
        <v>6</v>
      </c>
      <c r="F333" t="s">
        <v>6</v>
      </c>
      <c r="G333" t="s">
        <v>6</v>
      </c>
      <c r="H333">
        <v>51.6</v>
      </c>
      <c r="I333" t="s">
        <v>6</v>
      </c>
      <c r="J333" t="s">
        <v>6</v>
      </c>
      <c r="K333" t="s">
        <v>6</v>
      </c>
      <c r="L333" t="s">
        <v>6</v>
      </c>
      <c r="M333">
        <v>53.2</v>
      </c>
      <c r="N333" t="s">
        <v>6</v>
      </c>
      <c r="O333">
        <v>76.3</v>
      </c>
    </row>
    <row r="334" spans="1:15" hidden="1" outlineLevel="2" x14ac:dyDescent="0.3">
      <c r="A334" s="1">
        <f t="shared" si="76"/>
        <v>1986</v>
      </c>
      <c r="B334" s="1">
        <f t="shared" si="77"/>
        <v>8</v>
      </c>
      <c r="C334" t="s">
        <v>6</v>
      </c>
      <c r="D334">
        <v>87.6</v>
      </c>
      <c r="E334" t="s">
        <v>6</v>
      </c>
      <c r="F334" t="s">
        <v>6</v>
      </c>
      <c r="G334" t="s">
        <v>6</v>
      </c>
      <c r="H334">
        <v>54.7</v>
      </c>
      <c r="I334" t="s">
        <v>6</v>
      </c>
      <c r="J334" t="s">
        <v>6</v>
      </c>
      <c r="K334" t="s">
        <v>6</v>
      </c>
      <c r="L334" t="s">
        <v>6</v>
      </c>
      <c r="M334">
        <v>53.9</v>
      </c>
      <c r="N334" t="s">
        <v>6</v>
      </c>
      <c r="O334">
        <v>76.3</v>
      </c>
    </row>
    <row r="335" spans="1:15" hidden="1" outlineLevel="2" x14ac:dyDescent="0.3">
      <c r="A335" s="1">
        <f t="shared" si="76"/>
        <v>1986</v>
      </c>
      <c r="B335" s="1">
        <f t="shared" si="77"/>
        <v>9</v>
      </c>
      <c r="C335" t="s">
        <v>6</v>
      </c>
      <c r="D335">
        <v>96</v>
      </c>
      <c r="E335" t="s">
        <v>6</v>
      </c>
      <c r="F335" t="s">
        <v>6</v>
      </c>
      <c r="G335" t="s">
        <v>6</v>
      </c>
      <c r="H335">
        <v>54.7</v>
      </c>
      <c r="I335" t="s">
        <v>6</v>
      </c>
      <c r="J335" t="s">
        <v>6</v>
      </c>
      <c r="K335" t="s">
        <v>6</v>
      </c>
      <c r="L335" t="s">
        <v>6</v>
      </c>
      <c r="M335">
        <v>54.5</v>
      </c>
      <c r="N335" t="s">
        <v>6</v>
      </c>
      <c r="O335">
        <v>76.3</v>
      </c>
    </row>
    <row r="336" spans="1:15" hidden="1" outlineLevel="2" x14ac:dyDescent="0.3">
      <c r="A336" s="1">
        <f t="shared" si="76"/>
        <v>1986</v>
      </c>
      <c r="B336" s="1">
        <f t="shared" si="77"/>
        <v>10</v>
      </c>
      <c r="C336" t="s">
        <v>6</v>
      </c>
      <c r="D336">
        <v>89</v>
      </c>
      <c r="E336" t="s">
        <v>6</v>
      </c>
      <c r="F336" t="s">
        <v>6</v>
      </c>
      <c r="G336" t="s">
        <v>6</v>
      </c>
      <c r="H336">
        <v>61.2</v>
      </c>
      <c r="I336" t="s">
        <v>6</v>
      </c>
      <c r="J336" t="s">
        <v>6</v>
      </c>
      <c r="K336" t="s">
        <v>6</v>
      </c>
      <c r="L336" t="s">
        <v>6</v>
      </c>
      <c r="M336">
        <v>54.7</v>
      </c>
      <c r="N336" t="s">
        <v>6</v>
      </c>
      <c r="O336">
        <v>84</v>
      </c>
    </row>
    <row r="337" spans="1:15" hidden="1" outlineLevel="2" x14ac:dyDescent="0.3">
      <c r="A337" s="1">
        <f t="shared" si="76"/>
        <v>1986</v>
      </c>
      <c r="B337" s="1">
        <f t="shared" si="77"/>
        <v>11</v>
      </c>
      <c r="C337" t="s">
        <v>6</v>
      </c>
      <c r="D337">
        <v>87.9</v>
      </c>
      <c r="E337" t="s">
        <v>6</v>
      </c>
      <c r="F337" t="s">
        <v>6</v>
      </c>
      <c r="G337" t="s">
        <v>6</v>
      </c>
      <c r="H337">
        <v>61.2</v>
      </c>
      <c r="I337" t="s">
        <v>6</v>
      </c>
      <c r="J337" t="s">
        <v>6</v>
      </c>
      <c r="K337" t="s">
        <v>6</v>
      </c>
      <c r="L337" t="s">
        <v>6</v>
      </c>
      <c r="M337">
        <v>54.5</v>
      </c>
      <c r="N337" t="s">
        <v>6</v>
      </c>
      <c r="O337">
        <v>85.1</v>
      </c>
    </row>
    <row r="338" spans="1:15" hidden="1" outlineLevel="2" x14ac:dyDescent="0.3">
      <c r="A338" s="1">
        <f t="shared" si="76"/>
        <v>1986</v>
      </c>
      <c r="B338" s="1">
        <f t="shared" si="77"/>
        <v>12</v>
      </c>
      <c r="C338" t="s">
        <v>6</v>
      </c>
      <c r="D338">
        <v>79.900000000000006</v>
      </c>
      <c r="E338" t="s">
        <v>6</v>
      </c>
      <c r="F338" t="s">
        <v>6</v>
      </c>
      <c r="G338" t="s">
        <v>6</v>
      </c>
      <c r="H338">
        <v>61.2</v>
      </c>
      <c r="I338" t="s">
        <v>6</v>
      </c>
      <c r="J338" t="s">
        <v>6</v>
      </c>
      <c r="K338" t="s">
        <v>6</v>
      </c>
      <c r="L338" t="s">
        <v>6</v>
      </c>
      <c r="M338">
        <v>54.5</v>
      </c>
      <c r="N338" t="s">
        <v>6</v>
      </c>
      <c r="O338">
        <v>85.1</v>
      </c>
    </row>
    <row r="339" spans="1:15" outlineLevel="1" collapsed="1" x14ac:dyDescent="0.3">
      <c r="A339" s="6" t="s">
        <v>398</v>
      </c>
      <c r="C339" t="e">
        <f t="shared" ref="C339:O339" si="78">SUBTOTAL(1,C327:C338)</f>
        <v>#DIV/0!</v>
      </c>
      <c r="D339">
        <f t="shared" si="78"/>
        <v>84.083333333333329</v>
      </c>
      <c r="E339" t="e">
        <f t="shared" si="78"/>
        <v>#DIV/0!</v>
      </c>
      <c r="F339" t="e">
        <f t="shared" si="78"/>
        <v>#DIV/0!</v>
      </c>
      <c r="G339" t="e">
        <f t="shared" si="78"/>
        <v>#DIV/0!</v>
      </c>
      <c r="H339">
        <f t="shared" si="78"/>
        <v>52.716666666666669</v>
      </c>
      <c r="I339" t="e">
        <f t="shared" si="78"/>
        <v>#DIV/0!</v>
      </c>
      <c r="J339" t="e">
        <f t="shared" si="78"/>
        <v>#DIV/0!</v>
      </c>
      <c r="K339" t="e">
        <f t="shared" si="78"/>
        <v>#DIV/0!</v>
      </c>
      <c r="L339" t="e">
        <f t="shared" si="78"/>
        <v>#DIV/0!</v>
      </c>
      <c r="M339">
        <f t="shared" si="78"/>
        <v>53.941666666666663</v>
      </c>
      <c r="N339" t="e">
        <f t="shared" si="78"/>
        <v>#DIV/0!</v>
      </c>
      <c r="O339">
        <f t="shared" si="78"/>
        <v>73.783333333333331</v>
      </c>
    </row>
    <row r="340" spans="1:15" hidden="1" outlineLevel="2" x14ac:dyDescent="0.3">
      <c r="A340" s="1">
        <f t="shared" ref="A340:A351" si="79">A327+1</f>
        <v>1987</v>
      </c>
      <c r="B340" s="1">
        <f t="shared" ref="B340:B351" si="80">B327</f>
        <v>1</v>
      </c>
      <c r="C340" t="s">
        <v>6</v>
      </c>
      <c r="D340">
        <v>80.3</v>
      </c>
      <c r="E340" t="s">
        <v>6</v>
      </c>
      <c r="F340" t="s">
        <v>6</v>
      </c>
      <c r="G340" t="s">
        <v>6</v>
      </c>
      <c r="H340">
        <v>69.5</v>
      </c>
      <c r="I340" t="s">
        <v>6</v>
      </c>
      <c r="J340" t="s">
        <v>6</v>
      </c>
      <c r="K340" t="s">
        <v>6</v>
      </c>
      <c r="L340" t="s">
        <v>6</v>
      </c>
      <c r="M340">
        <v>53.9</v>
      </c>
      <c r="N340" t="s">
        <v>6</v>
      </c>
      <c r="O340">
        <v>92.5</v>
      </c>
    </row>
    <row r="341" spans="1:15" hidden="1" outlineLevel="2" x14ac:dyDescent="0.3">
      <c r="A341" s="1">
        <f t="shared" si="79"/>
        <v>1987</v>
      </c>
      <c r="B341" s="1">
        <f t="shared" si="80"/>
        <v>2</v>
      </c>
      <c r="C341" t="s">
        <v>6</v>
      </c>
      <c r="D341">
        <v>83</v>
      </c>
      <c r="E341" t="s">
        <v>6</v>
      </c>
      <c r="F341" t="s">
        <v>6</v>
      </c>
      <c r="G341" t="s">
        <v>6</v>
      </c>
      <c r="H341">
        <v>69.5</v>
      </c>
      <c r="I341" t="s">
        <v>6</v>
      </c>
      <c r="J341" t="s">
        <v>6</v>
      </c>
      <c r="K341" t="s">
        <v>6</v>
      </c>
      <c r="L341" t="s">
        <v>6</v>
      </c>
      <c r="M341">
        <v>55.9</v>
      </c>
      <c r="N341" t="s">
        <v>6</v>
      </c>
      <c r="O341">
        <v>92.5</v>
      </c>
    </row>
    <row r="342" spans="1:15" hidden="1" outlineLevel="2" x14ac:dyDescent="0.3">
      <c r="A342" s="1">
        <f t="shared" si="79"/>
        <v>1987</v>
      </c>
      <c r="B342" s="1">
        <f t="shared" si="80"/>
        <v>3</v>
      </c>
      <c r="C342" t="s">
        <v>6</v>
      </c>
      <c r="D342">
        <v>81</v>
      </c>
      <c r="E342" t="s">
        <v>6</v>
      </c>
      <c r="F342" t="s">
        <v>6</v>
      </c>
      <c r="G342" t="s">
        <v>6</v>
      </c>
      <c r="H342">
        <v>69.5</v>
      </c>
      <c r="I342" t="s">
        <v>6</v>
      </c>
      <c r="J342" t="s">
        <v>6</v>
      </c>
      <c r="K342" t="s">
        <v>6</v>
      </c>
      <c r="L342" t="s">
        <v>6</v>
      </c>
      <c r="M342">
        <v>55.8</v>
      </c>
      <c r="N342" t="s">
        <v>6</v>
      </c>
      <c r="O342">
        <v>92.5</v>
      </c>
    </row>
    <row r="343" spans="1:15" hidden="1" outlineLevel="2" x14ac:dyDescent="0.3">
      <c r="A343" s="1">
        <f t="shared" si="79"/>
        <v>1987</v>
      </c>
      <c r="B343" s="1">
        <f t="shared" si="80"/>
        <v>4</v>
      </c>
      <c r="C343" t="s">
        <v>6</v>
      </c>
      <c r="D343">
        <v>77.7</v>
      </c>
      <c r="E343" t="s">
        <v>6</v>
      </c>
      <c r="F343" t="s">
        <v>6</v>
      </c>
      <c r="G343" t="s">
        <v>6</v>
      </c>
      <c r="H343">
        <v>69.5</v>
      </c>
      <c r="I343" t="s">
        <v>6</v>
      </c>
      <c r="J343" t="s">
        <v>6</v>
      </c>
      <c r="K343" t="s">
        <v>6</v>
      </c>
      <c r="L343" t="s">
        <v>6</v>
      </c>
      <c r="M343">
        <v>54.8</v>
      </c>
      <c r="N343" t="s">
        <v>6</v>
      </c>
      <c r="O343">
        <v>93.1</v>
      </c>
    </row>
    <row r="344" spans="1:15" hidden="1" outlineLevel="2" x14ac:dyDescent="0.3">
      <c r="A344" s="1">
        <f t="shared" si="79"/>
        <v>1987</v>
      </c>
      <c r="B344" s="1">
        <f t="shared" si="80"/>
        <v>5</v>
      </c>
      <c r="C344" t="s">
        <v>6</v>
      </c>
      <c r="D344">
        <v>78.599999999999994</v>
      </c>
      <c r="E344" t="s">
        <v>6</v>
      </c>
      <c r="F344" t="s">
        <v>6</v>
      </c>
      <c r="G344" t="s">
        <v>6</v>
      </c>
      <c r="H344">
        <v>69.5</v>
      </c>
      <c r="I344" t="s">
        <v>6</v>
      </c>
      <c r="J344" t="s">
        <v>6</v>
      </c>
      <c r="K344" t="s">
        <v>6</v>
      </c>
      <c r="L344" t="s">
        <v>6</v>
      </c>
      <c r="M344">
        <v>54.7</v>
      </c>
      <c r="N344" t="s">
        <v>6</v>
      </c>
      <c r="O344">
        <v>91.4</v>
      </c>
    </row>
    <row r="345" spans="1:15" hidden="1" outlineLevel="2" x14ac:dyDescent="0.3">
      <c r="A345" s="1">
        <f t="shared" si="79"/>
        <v>1987</v>
      </c>
      <c r="B345" s="1">
        <f t="shared" si="80"/>
        <v>6</v>
      </c>
      <c r="C345" t="s">
        <v>6</v>
      </c>
      <c r="D345">
        <v>80.900000000000006</v>
      </c>
      <c r="E345" t="s">
        <v>6</v>
      </c>
      <c r="F345" t="s">
        <v>6</v>
      </c>
      <c r="G345" t="s">
        <v>6</v>
      </c>
      <c r="H345">
        <v>69.5</v>
      </c>
      <c r="I345" t="s">
        <v>6</v>
      </c>
      <c r="J345" t="s">
        <v>6</v>
      </c>
      <c r="K345" t="s">
        <v>6</v>
      </c>
      <c r="L345" t="s">
        <v>6</v>
      </c>
      <c r="M345">
        <v>51.4</v>
      </c>
      <c r="N345" t="s">
        <v>6</v>
      </c>
      <c r="O345">
        <v>91.4</v>
      </c>
    </row>
    <row r="346" spans="1:15" hidden="1" outlineLevel="2" x14ac:dyDescent="0.3">
      <c r="A346" s="1">
        <f t="shared" si="79"/>
        <v>1987</v>
      </c>
      <c r="B346" s="1">
        <f t="shared" si="80"/>
        <v>7</v>
      </c>
      <c r="C346" t="s">
        <v>6</v>
      </c>
      <c r="D346">
        <v>81</v>
      </c>
      <c r="E346" t="s">
        <v>6</v>
      </c>
      <c r="F346" t="s">
        <v>6</v>
      </c>
      <c r="G346" t="s">
        <v>6</v>
      </c>
      <c r="H346">
        <v>69.5</v>
      </c>
      <c r="I346" t="s">
        <v>6</v>
      </c>
      <c r="J346" t="s">
        <v>6</v>
      </c>
      <c r="K346" t="s">
        <v>6</v>
      </c>
      <c r="L346" t="s">
        <v>6</v>
      </c>
      <c r="M346">
        <v>53.1</v>
      </c>
      <c r="N346" t="s">
        <v>6</v>
      </c>
      <c r="O346">
        <v>93.3</v>
      </c>
    </row>
    <row r="347" spans="1:15" hidden="1" outlineLevel="2" x14ac:dyDescent="0.3">
      <c r="A347" s="1">
        <f t="shared" si="79"/>
        <v>1987</v>
      </c>
      <c r="B347" s="1">
        <f t="shared" si="80"/>
        <v>8</v>
      </c>
      <c r="C347" t="s">
        <v>6</v>
      </c>
      <c r="D347">
        <v>81.599999999999994</v>
      </c>
      <c r="E347" t="s">
        <v>6</v>
      </c>
      <c r="F347" t="s">
        <v>6</v>
      </c>
      <c r="G347" t="s">
        <v>6</v>
      </c>
      <c r="H347">
        <v>69.5</v>
      </c>
      <c r="I347" t="s">
        <v>6</v>
      </c>
      <c r="J347" t="s">
        <v>6</v>
      </c>
      <c r="K347" t="s">
        <v>6</v>
      </c>
      <c r="L347" t="s">
        <v>6</v>
      </c>
      <c r="M347">
        <v>53.2</v>
      </c>
      <c r="N347" t="s">
        <v>6</v>
      </c>
      <c r="O347">
        <v>93.3</v>
      </c>
    </row>
    <row r="348" spans="1:15" hidden="1" outlineLevel="2" x14ac:dyDescent="0.3">
      <c r="A348" s="1">
        <f t="shared" si="79"/>
        <v>1987</v>
      </c>
      <c r="B348" s="1">
        <f t="shared" si="80"/>
        <v>9</v>
      </c>
      <c r="C348" t="s">
        <v>6</v>
      </c>
      <c r="D348">
        <v>79</v>
      </c>
      <c r="E348" t="s">
        <v>6</v>
      </c>
      <c r="F348" t="s">
        <v>6</v>
      </c>
      <c r="G348" t="s">
        <v>6</v>
      </c>
      <c r="H348">
        <v>69.5</v>
      </c>
      <c r="I348" t="s">
        <v>6</v>
      </c>
      <c r="J348" t="s">
        <v>6</v>
      </c>
      <c r="K348" t="s">
        <v>6</v>
      </c>
      <c r="L348" t="s">
        <v>6</v>
      </c>
      <c r="M348">
        <v>52.3</v>
      </c>
      <c r="N348" t="s">
        <v>6</v>
      </c>
      <c r="O348">
        <v>93.3</v>
      </c>
    </row>
    <row r="349" spans="1:15" hidden="1" outlineLevel="2" x14ac:dyDescent="0.3">
      <c r="A349" s="1">
        <f t="shared" si="79"/>
        <v>1987</v>
      </c>
      <c r="B349" s="1">
        <f t="shared" si="80"/>
        <v>10</v>
      </c>
      <c r="C349" t="s">
        <v>6</v>
      </c>
      <c r="D349">
        <v>75</v>
      </c>
      <c r="E349" t="s">
        <v>6</v>
      </c>
      <c r="F349" t="s">
        <v>6</v>
      </c>
      <c r="G349" t="s">
        <v>6</v>
      </c>
      <c r="H349">
        <v>69.5</v>
      </c>
      <c r="I349" t="s">
        <v>6</v>
      </c>
      <c r="J349" t="s">
        <v>6</v>
      </c>
      <c r="K349" t="s">
        <v>6</v>
      </c>
      <c r="L349" t="s">
        <v>6</v>
      </c>
      <c r="M349">
        <v>53.3</v>
      </c>
      <c r="N349" t="s">
        <v>6</v>
      </c>
      <c r="O349">
        <v>92.2</v>
      </c>
    </row>
    <row r="350" spans="1:15" hidden="1" outlineLevel="2" x14ac:dyDescent="0.3">
      <c r="A350" s="1">
        <f t="shared" si="79"/>
        <v>1987</v>
      </c>
      <c r="B350" s="1">
        <f t="shared" si="80"/>
        <v>11</v>
      </c>
      <c r="C350" t="s">
        <v>6</v>
      </c>
      <c r="D350">
        <v>75</v>
      </c>
      <c r="E350" t="s">
        <v>6</v>
      </c>
      <c r="F350" t="s">
        <v>6</v>
      </c>
      <c r="G350" t="s">
        <v>6</v>
      </c>
      <c r="H350">
        <v>69.5</v>
      </c>
      <c r="I350" t="s">
        <v>6</v>
      </c>
      <c r="J350" t="s">
        <v>6</v>
      </c>
      <c r="K350" t="s">
        <v>6</v>
      </c>
      <c r="L350" t="s">
        <v>6</v>
      </c>
      <c r="M350">
        <v>55.8</v>
      </c>
      <c r="N350" t="s">
        <v>6</v>
      </c>
      <c r="O350">
        <v>91.5</v>
      </c>
    </row>
    <row r="351" spans="1:15" hidden="1" outlineLevel="2" x14ac:dyDescent="0.3">
      <c r="A351" s="1">
        <f t="shared" si="79"/>
        <v>1987</v>
      </c>
      <c r="B351" s="1">
        <f t="shared" si="80"/>
        <v>12</v>
      </c>
      <c r="C351" t="s">
        <v>6</v>
      </c>
      <c r="D351">
        <v>76.099999999999994</v>
      </c>
      <c r="E351" t="s">
        <v>6</v>
      </c>
      <c r="F351" t="s">
        <v>6</v>
      </c>
      <c r="G351" t="s">
        <v>6</v>
      </c>
      <c r="H351">
        <v>69.5</v>
      </c>
      <c r="I351" t="s">
        <v>6</v>
      </c>
      <c r="J351" t="s">
        <v>6</v>
      </c>
      <c r="K351" t="s">
        <v>6</v>
      </c>
      <c r="L351" t="s">
        <v>6</v>
      </c>
      <c r="M351">
        <v>55.9</v>
      </c>
      <c r="N351" t="s">
        <v>6</v>
      </c>
      <c r="O351">
        <v>91.5</v>
      </c>
    </row>
    <row r="352" spans="1:15" outlineLevel="1" collapsed="1" x14ac:dyDescent="0.3">
      <c r="A352" s="6" t="s">
        <v>399</v>
      </c>
      <c r="C352" t="e">
        <f t="shared" ref="C352:O352" si="81">SUBTOTAL(1,C340:C351)</f>
        <v>#DIV/0!</v>
      </c>
      <c r="D352">
        <f t="shared" si="81"/>
        <v>79.100000000000009</v>
      </c>
      <c r="E352" t="e">
        <f t="shared" si="81"/>
        <v>#DIV/0!</v>
      </c>
      <c r="F352" t="e">
        <f t="shared" si="81"/>
        <v>#DIV/0!</v>
      </c>
      <c r="G352" t="e">
        <f t="shared" si="81"/>
        <v>#DIV/0!</v>
      </c>
      <c r="H352">
        <f t="shared" si="81"/>
        <v>69.5</v>
      </c>
      <c r="I352" t="e">
        <f t="shared" si="81"/>
        <v>#DIV/0!</v>
      </c>
      <c r="J352" t="e">
        <f t="shared" si="81"/>
        <v>#DIV/0!</v>
      </c>
      <c r="K352" t="e">
        <f t="shared" si="81"/>
        <v>#DIV/0!</v>
      </c>
      <c r="L352" t="e">
        <f t="shared" si="81"/>
        <v>#DIV/0!</v>
      </c>
      <c r="M352">
        <f t="shared" si="81"/>
        <v>54.17499999999999</v>
      </c>
      <c r="N352" t="e">
        <f t="shared" si="81"/>
        <v>#DIV/0!</v>
      </c>
      <c r="O352">
        <f t="shared" si="81"/>
        <v>92.375</v>
      </c>
    </row>
    <row r="353" spans="1:15" hidden="1" outlineLevel="2" x14ac:dyDescent="0.3">
      <c r="A353" s="1">
        <f t="shared" ref="A353:A364" si="82">A340+1</f>
        <v>1988</v>
      </c>
      <c r="B353" s="1">
        <f t="shared" ref="B353:B364" si="83">B340</f>
        <v>1</v>
      </c>
      <c r="C353" t="s">
        <v>6</v>
      </c>
      <c r="D353">
        <v>79.2</v>
      </c>
      <c r="E353" t="s">
        <v>6</v>
      </c>
      <c r="F353" t="s">
        <v>6</v>
      </c>
      <c r="G353" t="s">
        <v>6</v>
      </c>
      <c r="H353">
        <v>69.5</v>
      </c>
      <c r="I353" t="s">
        <v>6</v>
      </c>
      <c r="J353" t="s">
        <v>6</v>
      </c>
      <c r="K353" t="s">
        <v>6</v>
      </c>
      <c r="L353" t="s">
        <v>6</v>
      </c>
      <c r="M353">
        <v>56.6</v>
      </c>
      <c r="N353" t="s">
        <v>6</v>
      </c>
      <c r="O353">
        <v>88.1</v>
      </c>
    </row>
    <row r="354" spans="1:15" hidden="1" outlineLevel="2" x14ac:dyDescent="0.3">
      <c r="A354" s="1">
        <f t="shared" si="82"/>
        <v>1988</v>
      </c>
      <c r="B354" s="1">
        <f t="shared" si="83"/>
        <v>2</v>
      </c>
      <c r="C354" t="s">
        <v>6</v>
      </c>
      <c r="D354">
        <v>79.5</v>
      </c>
      <c r="E354" t="s">
        <v>6</v>
      </c>
      <c r="F354" t="s">
        <v>6</v>
      </c>
      <c r="G354" t="s">
        <v>6</v>
      </c>
      <c r="H354">
        <v>69.5</v>
      </c>
      <c r="I354" t="s">
        <v>6</v>
      </c>
      <c r="J354" t="s">
        <v>6</v>
      </c>
      <c r="K354" t="s">
        <v>6</v>
      </c>
      <c r="L354" t="s">
        <v>6</v>
      </c>
      <c r="M354">
        <v>56.2</v>
      </c>
      <c r="N354" t="s">
        <v>6</v>
      </c>
      <c r="O354">
        <v>88.1</v>
      </c>
    </row>
    <row r="355" spans="1:15" hidden="1" outlineLevel="2" x14ac:dyDescent="0.3">
      <c r="A355" s="1">
        <f t="shared" si="82"/>
        <v>1988</v>
      </c>
      <c r="B355" s="1">
        <f t="shared" si="83"/>
        <v>3</v>
      </c>
      <c r="C355" t="s">
        <v>6</v>
      </c>
      <c r="D355">
        <v>78.8</v>
      </c>
      <c r="E355" t="s">
        <v>6</v>
      </c>
      <c r="F355" t="s">
        <v>6</v>
      </c>
      <c r="G355" t="s">
        <v>6</v>
      </c>
      <c r="H355">
        <v>69.5</v>
      </c>
      <c r="I355" t="s">
        <v>6</v>
      </c>
      <c r="J355" t="s">
        <v>6</v>
      </c>
      <c r="K355" t="s">
        <v>6</v>
      </c>
      <c r="L355" t="s">
        <v>6</v>
      </c>
      <c r="M355">
        <v>59</v>
      </c>
      <c r="N355" t="s">
        <v>6</v>
      </c>
      <c r="O355">
        <v>88.1</v>
      </c>
    </row>
    <row r="356" spans="1:15" hidden="1" outlineLevel="2" x14ac:dyDescent="0.3">
      <c r="A356" s="1">
        <f t="shared" si="82"/>
        <v>1988</v>
      </c>
      <c r="B356" s="1">
        <f t="shared" si="83"/>
        <v>4</v>
      </c>
      <c r="C356" t="s">
        <v>6</v>
      </c>
      <c r="D356">
        <v>77.2</v>
      </c>
      <c r="E356" t="s">
        <v>6</v>
      </c>
      <c r="F356" t="s">
        <v>6</v>
      </c>
      <c r="G356" t="s">
        <v>6</v>
      </c>
      <c r="H356">
        <v>73.400000000000006</v>
      </c>
      <c r="I356" t="s">
        <v>6</v>
      </c>
      <c r="J356" t="s">
        <v>6</v>
      </c>
      <c r="K356" t="s">
        <v>6</v>
      </c>
      <c r="L356" t="s">
        <v>6</v>
      </c>
      <c r="M356">
        <v>61.7</v>
      </c>
      <c r="N356" t="s">
        <v>6</v>
      </c>
      <c r="O356">
        <v>92.2</v>
      </c>
    </row>
    <row r="357" spans="1:15" hidden="1" outlineLevel="2" x14ac:dyDescent="0.3">
      <c r="A357" s="1">
        <f t="shared" si="82"/>
        <v>1988</v>
      </c>
      <c r="B357" s="1">
        <f t="shared" si="83"/>
        <v>5</v>
      </c>
      <c r="C357" t="s">
        <v>6</v>
      </c>
      <c r="D357">
        <v>75.7</v>
      </c>
      <c r="E357" t="s">
        <v>6</v>
      </c>
      <c r="F357" t="s">
        <v>6</v>
      </c>
      <c r="G357" t="s">
        <v>6</v>
      </c>
      <c r="H357">
        <v>73.400000000000006</v>
      </c>
      <c r="I357" t="s">
        <v>6</v>
      </c>
      <c r="J357" t="s">
        <v>6</v>
      </c>
      <c r="K357" t="s">
        <v>6</v>
      </c>
      <c r="L357" t="s">
        <v>6</v>
      </c>
      <c r="M357">
        <v>61.9</v>
      </c>
      <c r="N357" t="s">
        <v>6</v>
      </c>
      <c r="O357">
        <v>94.9</v>
      </c>
    </row>
    <row r="358" spans="1:15" hidden="1" outlineLevel="2" x14ac:dyDescent="0.3">
      <c r="A358" s="1">
        <f t="shared" si="82"/>
        <v>1988</v>
      </c>
      <c r="B358" s="1">
        <f t="shared" si="83"/>
        <v>6</v>
      </c>
      <c r="C358" t="s">
        <v>6</v>
      </c>
      <c r="D358">
        <v>79.5</v>
      </c>
      <c r="E358" t="s">
        <v>6</v>
      </c>
      <c r="F358" t="s">
        <v>6</v>
      </c>
      <c r="G358" t="s">
        <v>6</v>
      </c>
      <c r="H358">
        <v>73.400000000000006</v>
      </c>
      <c r="I358" t="s">
        <v>6</v>
      </c>
      <c r="J358" t="s">
        <v>6</v>
      </c>
      <c r="K358" t="s">
        <v>6</v>
      </c>
      <c r="L358" t="s">
        <v>6</v>
      </c>
      <c r="M358">
        <v>62.2</v>
      </c>
      <c r="N358" t="s">
        <v>6</v>
      </c>
      <c r="O358">
        <v>94.9</v>
      </c>
    </row>
    <row r="359" spans="1:15" hidden="1" outlineLevel="2" x14ac:dyDescent="0.3">
      <c r="A359" s="1">
        <f t="shared" si="82"/>
        <v>1988</v>
      </c>
      <c r="B359" s="1">
        <f t="shared" si="83"/>
        <v>7</v>
      </c>
      <c r="C359" t="s">
        <v>6</v>
      </c>
      <c r="D359">
        <v>80.5</v>
      </c>
      <c r="E359" t="s">
        <v>6</v>
      </c>
      <c r="F359" t="s">
        <v>6</v>
      </c>
      <c r="G359" t="s">
        <v>6</v>
      </c>
      <c r="H359">
        <v>74.8</v>
      </c>
      <c r="I359" t="s">
        <v>6</v>
      </c>
      <c r="J359" t="s">
        <v>6</v>
      </c>
      <c r="K359" t="s">
        <v>6</v>
      </c>
      <c r="L359" t="s">
        <v>6</v>
      </c>
      <c r="M359">
        <v>60.5</v>
      </c>
      <c r="N359" t="s">
        <v>6</v>
      </c>
      <c r="O359">
        <v>96</v>
      </c>
    </row>
    <row r="360" spans="1:15" hidden="1" outlineLevel="2" x14ac:dyDescent="0.3">
      <c r="A360" s="1">
        <f t="shared" si="82"/>
        <v>1988</v>
      </c>
      <c r="B360" s="1">
        <f t="shared" si="83"/>
        <v>8</v>
      </c>
      <c r="C360" t="s">
        <v>6</v>
      </c>
      <c r="D360">
        <v>74.5</v>
      </c>
      <c r="E360" t="s">
        <v>6</v>
      </c>
      <c r="F360" t="s">
        <v>6</v>
      </c>
      <c r="G360" t="s">
        <v>6</v>
      </c>
      <c r="H360">
        <v>76.5</v>
      </c>
      <c r="I360" t="s">
        <v>6</v>
      </c>
      <c r="J360" t="s">
        <v>6</v>
      </c>
      <c r="K360" t="s">
        <v>6</v>
      </c>
      <c r="L360" t="s">
        <v>6</v>
      </c>
      <c r="M360">
        <v>62.3</v>
      </c>
      <c r="N360" t="s">
        <v>6</v>
      </c>
      <c r="O360">
        <v>96</v>
      </c>
    </row>
    <row r="361" spans="1:15" hidden="1" outlineLevel="2" x14ac:dyDescent="0.3">
      <c r="A361" s="1">
        <f t="shared" si="82"/>
        <v>1988</v>
      </c>
      <c r="B361" s="1">
        <f t="shared" si="83"/>
        <v>9</v>
      </c>
      <c r="C361" t="s">
        <v>6</v>
      </c>
      <c r="D361">
        <v>73</v>
      </c>
      <c r="E361" t="s">
        <v>6</v>
      </c>
      <c r="F361" t="s">
        <v>6</v>
      </c>
      <c r="G361" t="s">
        <v>6</v>
      </c>
      <c r="H361">
        <v>76.5</v>
      </c>
      <c r="I361" t="s">
        <v>6</v>
      </c>
      <c r="J361" t="s">
        <v>6</v>
      </c>
      <c r="K361" t="s">
        <v>6</v>
      </c>
      <c r="L361" t="s">
        <v>6</v>
      </c>
      <c r="M361">
        <v>62.5</v>
      </c>
      <c r="N361" t="s">
        <v>6</v>
      </c>
      <c r="O361">
        <v>96</v>
      </c>
    </row>
    <row r="362" spans="1:15" hidden="1" outlineLevel="2" x14ac:dyDescent="0.3">
      <c r="A362" s="1">
        <f t="shared" si="82"/>
        <v>1988</v>
      </c>
      <c r="B362" s="1">
        <f t="shared" si="83"/>
        <v>10</v>
      </c>
      <c r="C362" t="s">
        <v>6</v>
      </c>
      <c r="D362">
        <v>71.8</v>
      </c>
      <c r="E362" t="s">
        <v>6</v>
      </c>
      <c r="F362" t="s">
        <v>6</v>
      </c>
      <c r="G362" t="s">
        <v>6</v>
      </c>
      <c r="H362">
        <v>78</v>
      </c>
      <c r="I362" t="s">
        <v>6</v>
      </c>
      <c r="J362" t="s">
        <v>6</v>
      </c>
      <c r="K362" t="s">
        <v>6</v>
      </c>
      <c r="L362" t="s">
        <v>6</v>
      </c>
      <c r="M362">
        <v>62</v>
      </c>
      <c r="N362" t="s">
        <v>6</v>
      </c>
      <c r="O362">
        <v>98</v>
      </c>
    </row>
    <row r="363" spans="1:15" hidden="1" outlineLevel="2" x14ac:dyDescent="0.3">
      <c r="A363" s="1">
        <f t="shared" si="82"/>
        <v>1988</v>
      </c>
      <c r="B363" s="1">
        <f t="shared" si="83"/>
        <v>11</v>
      </c>
      <c r="C363" t="s">
        <v>6</v>
      </c>
      <c r="D363">
        <v>72.5</v>
      </c>
      <c r="E363" t="s">
        <v>6</v>
      </c>
      <c r="F363" t="s">
        <v>6</v>
      </c>
      <c r="G363" t="s">
        <v>6</v>
      </c>
      <c r="H363">
        <v>79</v>
      </c>
      <c r="I363" t="s">
        <v>6</v>
      </c>
      <c r="J363" t="s">
        <v>6</v>
      </c>
      <c r="K363" t="s">
        <v>6</v>
      </c>
      <c r="L363" t="s">
        <v>6</v>
      </c>
      <c r="M363">
        <v>62</v>
      </c>
      <c r="N363" t="s">
        <v>6</v>
      </c>
      <c r="O363">
        <v>98</v>
      </c>
    </row>
    <row r="364" spans="1:15" hidden="1" outlineLevel="2" x14ac:dyDescent="0.3">
      <c r="A364" s="1">
        <f t="shared" si="82"/>
        <v>1988</v>
      </c>
      <c r="B364" s="1">
        <f t="shared" si="83"/>
        <v>12</v>
      </c>
      <c r="C364" t="s">
        <v>6</v>
      </c>
      <c r="D364">
        <v>73.099999999999994</v>
      </c>
      <c r="E364" t="s">
        <v>6</v>
      </c>
      <c r="F364" t="s">
        <v>6</v>
      </c>
      <c r="G364" t="s">
        <v>6</v>
      </c>
      <c r="H364">
        <v>79</v>
      </c>
      <c r="I364" t="s">
        <v>6</v>
      </c>
      <c r="J364" t="s">
        <v>6</v>
      </c>
      <c r="K364" t="s">
        <v>6</v>
      </c>
      <c r="L364" t="s">
        <v>6</v>
      </c>
      <c r="M364">
        <v>61.9</v>
      </c>
      <c r="N364" t="s">
        <v>6</v>
      </c>
      <c r="O364">
        <v>94.3</v>
      </c>
    </row>
    <row r="365" spans="1:15" outlineLevel="1" collapsed="1" x14ac:dyDescent="0.3">
      <c r="A365" s="6" t="s">
        <v>400</v>
      </c>
      <c r="C365" t="e">
        <f t="shared" ref="C365:O365" si="84">SUBTOTAL(1,C353:C364)</f>
        <v>#DIV/0!</v>
      </c>
      <c r="D365">
        <f t="shared" si="84"/>
        <v>76.274999999999991</v>
      </c>
      <c r="E365" t="e">
        <f t="shared" si="84"/>
        <v>#DIV/0!</v>
      </c>
      <c r="F365" t="e">
        <f t="shared" si="84"/>
        <v>#DIV/0!</v>
      </c>
      <c r="G365" t="e">
        <f t="shared" si="84"/>
        <v>#DIV/0!</v>
      </c>
      <c r="H365">
        <f t="shared" si="84"/>
        <v>74.375</v>
      </c>
      <c r="I365" t="e">
        <f t="shared" si="84"/>
        <v>#DIV/0!</v>
      </c>
      <c r="J365" t="e">
        <f t="shared" si="84"/>
        <v>#DIV/0!</v>
      </c>
      <c r="K365" t="e">
        <f t="shared" si="84"/>
        <v>#DIV/0!</v>
      </c>
      <c r="L365" t="e">
        <f t="shared" si="84"/>
        <v>#DIV/0!</v>
      </c>
      <c r="M365">
        <f t="shared" si="84"/>
        <v>60.733333333333327</v>
      </c>
      <c r="N365" t="e">
        <f t="shared" si="84"/>
        <v>#DIV/0!</v>
      </c>
      <c r="O365">
        <f t="shared" si="84"/>
        <v>93.716666666666654</v>
      </c>
    </row>
    <row r="366" spans="1:15" hidden="1" outlineLevel="2" x14ac:dyDescent="0.3">
      <c r="A366" s="1">
        <f t="shared" ref="A366:A377" si="85">A353+1</f>
        <v>1989</v>
      </c>
      <c r="B366" s="1">
        <f t="shared" ref="B366:B377" si="86">B353</f>
        <v>1</v>
      </c>
      <c r="C366" t="s">
        <v>6</v>
      </c>
      <c r="D366">
        <v>74.7</v>
      </c>
      <c r="E366" t="s">
        <v>6</v>
      </c>
      <c r="F366" t="s">
        <v>6</v>
      </c>
      <c r="G366" t="s">
        <v>6</v>
      </c>
      <c r="H366">
        <v>83.3</v>
      </c>
      <c r="I366" t="s">
        <v>6</v>
      </c>
      <c r="J366" t="s">
        <v>6</v>
      </c>
      <c r="K366" t="s">
        <v>6</v>
      </c>
      <c r="L366" t="s">
        <v>6</v>
      </c>
      <c r="M366">
        <v>62.4</v>
      </c>
      <c r="N366" t="s">
        <v>6</v>
      </c>
      <c r="O366">
        <v>97.2</v>
      </c>
    </row>
    <row r="367" spans="1:15" hidden="1" outlineLevel="2" x14ac:dyDescent="0.3">
      <c r="A367" s="1">
        <f t="shared" si="85"/>
        <v>1989</v>
      </c>
      <c r="B367" s="1">
        <f t="shared" si="86"/>
        <v>2</v>
      </c>
      <c r="C367" t="s">
        <v>6</v>
      </c>
      <c r="D367">
        <v>75.099999999999994</v>
      </c>
      <c r="E367" t="s">
        <v>6</v>
      </c>
      <c r="F367" t="s">
        <v>6</v>
      </c>
      <c r="G367" t="s">
        <v>6</v>
      </c>
      <c r="H367">
        <v>79.5</v>
      </c>
      <c r="I367" t="s">
        <v>6</v>
      </c>
      <c r="J367" t="s">
        <v>6</v>
      </c>
      <c r="K367" t="s">
        <v>6</v>
      </c>
      <c r="L367" t="s">
        <v>6</v>
      </c>
      <c r="M367">
        <v>61</v>
      </c>
      <c r="N367" t="s">
        <v>6</v>
      </c>
      <c r="O367">
        <v>97.2</v>
      </c>
    </row>
    <row r="368" spans="1:15" hidden="1" outlineLevel="2" x14ac:dyDescent="0.3">
      <c r="A368" s="1">
        <f t="shared" si="85"/>
        <v>1989</v>
      </c>
      <c r="B368" s="1">
        <f t="shared" si="86"/>
        <v>3</v>
      </c>
      <c r="C368" t="s">
        <v>6</v>
      </c>
      <c r="D368">
        <v>75.2</v>
      </c>
      <c r="E368" t="s">
        <v>6</v>
      </c>
      <c r="F368" t="s">
        <v>6</v>
      </c>
      <c r="G368" t="s">
        <v>6</v>
      </c>
      <c r="H368">
        <v>82.1</v>
      </c>
      <c r="I368" t="s">
        <v>6</v>
      </c>
      <c r="J368" t="s">
        <v>6</v>
      </c>
      <c r="K368" t="s">
        <v>6</v>
      </c>
      <c r="L368" t="s">
        <v>6</v>
      </c>
      <c r="M368">
        <v>65.2</v>
      </c>
      <c r="N368" t="s">
        <v>6</v>
      </c>
      <c r="O368">
        <v>97.2</v>
      </c>
    </row>
    <row r="369" spans="1:15" hidden="1" outlineLevel="2" x14ac:dyDescent="0.3">
      <c r="A369" s="1">
        <f t="shared" si="85"/>
        <v>1989</v>
      </c>
      <c r="B369" s="1">
        <f t="shared" si="86"/>
        <v>4</v>
      </c>
      <c r="C369" t="s">
        <v>6</v>
      </c>
      <c r="D369">
        <v>73.900000000000006</v>
      </c>
      <c r="E369" t="s">
        <v>6</v>
      </c>
      <c r="F369" t="s">
        <v>6</v>
      </c>
      <c r="G369" t="s">
        <v>6</v>
      </c>
      <c r="H369">
        <v>89.4</v>
      </c>
      <c r="I369" t="s">
        <v>6</v>
      </c>
      <c r="J369" t="s">
        <v>6</v>
      </c>
      <c r="K369" t="s">
        <v>6</v>
      </c>
      <c r="L369" t="s">
        <v>6</v>
      </c>
      <c r="M369">
        <v>67</v>
      </c>
      <c r="N369" t="s">
        <v>6</v>
      </c>
      <c r="O369">
        <v>99.6</v>
      </c>
    </row>
    <row r="370" spans="1:15" hidden="1" outlineLevel="2" x14ac:dyDescent="0.3">
      <c r="A370" s="1">
        <f t="shared" si="85"/>
        <v>1989</v>
      </c>
      <c r="B370" s="1">
        <f t="shared" si="86"/>
        <v>5</v>
      </c>
      <c r="C370" t="s">
        <v>6</v>
      </c>
      <c r="D370">
        <v>74.400000000000006</v>
      </c>
      <c r="E370" t="s">
        <v>6</v>
      </c>
      <c r="F370" t="s">
        <v>6</v>
      </c>
      <c r="G370" t="s">
        <v>6</v>
      </c>
      <c r="H370">
        <v>88.8</v>
      </c>
      <c r="I370" t="s">
        <v>6</v>
      </c>
      <c r="J370" t="s">
        <v>6</v>
      </c>
      <c r="K370" t="s">
        <v>6</v>
      </c>
      <c r="L370" t="s">
        <v>6</v>
      </c>
      <c r="M370">
        <v>69.3</v>
      </c>
      <c r="N370" t="s">
        <v>6</v>
      </c>
      <c r="O370">
        <v>99.6</v>
      </c>
    </row>
    <row r="371" spans="1:15" hidden="1" outlineLevel="2" x14ac:dyDescent="0.3">
      <c r="A371" s="1">
        <f t="shared" si="85"/>
        <v>1989</v>
      </c>
      <c r="B371" s="1">
        <f t="shared" si="86"/>
        <v>6</v>
      </c>
      <c r="C371" t="s">
        <v>6</v>
      </c>
      <c r="D371">
        <v>76.900000000000006</v>
      </c>
      <c r="E371" t="s">
        <v>6</v>
      </c>
      <c r="F371" t="s">
        <v>6</v>
      </c>
      <c r="G371" t="s">
        <v>6</v>
      </c>
      <c r="H371">
        <v>88.4</v>
      </c>
      <c r="I371" t="s">
        <v>6</v>
      </c>
      <c r="J371" t="s">
        <v>6</v>
      </c>
      <c r="K371" t="s">
        <v>6</v>
      </c>
      <c r="L371" t="s">
        <v>6</v>
      </c>
      <c r="M371">
        <v>70.5</v>
      </c>
      <c r="N371" t="s">
        <v>6</v>
      </c>
      <c r="O371">
        <v>99.6</v>
      </c>
    </row>
    <row r="372" spans="1:15" hidden="1" outlineLevel="2" x14ac:dyDescent="0.3">
      <c r="A372" s="1">
        <f t="shared" si="85"/>
        <v>1989</v>
      </c>
      <c r="B372" s="1">
        <f t="shared" si="86"/>
        <v>7</v>
      </c>
      <c r="C372" t="s">
        <v>6</v>
      </c>
      <c r="D372">
        <v>78.2</v>
      </c>
      <c r="E372" t="s">
        <v>6</v>
      </c>
      <c r="F372" t="s">
        <v>6</v>
      </c>
      <c r="G372" t="s">
        <v>6</v>
      </c>
      <c r="H372">
        <v>97.2</v>
      </c>
      <c r="I372" t="s">
        <v>6</v>
      </c>
      <c r="J372" t="s">
        <v>6</v>
      </c>
      <c r="K372" t="s">
        <v>6</v>
      </c>
      <c r="L372" t="s">
        <v>6</v>
      </c>
      <c r="M372">
        <v>72</v>
      </c>
      <c r="N372" t="s">
        <v>6</v>
      </c>
      <c r="O372">
        <v>107.2</v>
      </c>
    </row>
    <row r="373" spans="1:15" hidden="1" outlineLevel="2" x14ac:dyDescent="0.3">
      <c r="A373" s="1">
        <f t="shared" si="85"/>
        <v>1989</v>
      </c>
      <c r="B373" s="1">
        <f t="shared" si="86"/>
        <v>8</v>
      </c>
      <c r="C373" t="s">
        <v>6</v>
      </c>
      <c r="D373">
        <v>77.8</v>
      </c>
      <c r="E373" t="s">
        <v>6</v>
      </c>
      <c r="F373" t="s">
        <v>6</v>
      </c>
      <c r="G373" t="s">
        <v>6</v>
      </c>
      <c r="H373">
        <v>99.4</v>
      </c>
      <c r="I373" t="s">
        <v>6</v>
      </c>
      <c r="J373" t="s">
        <v>6</v>
      </c>
      <c r="K373" t="s">
        <v>6</v>
      </c>
      <c r="L373" t="s">
        <v>6</v>
      </c>
      <c r="M373">
        <v>70.8</v>
      </c>
      <c r="N373" t="s">
        <v>6</v>
      </c>
      <c r="O373">
        <v>107.2</v>
      </c>
    </row>
    <row r="374" spans="1:15" hidden="1" outlineLevel="2" x14ac:dyDescent="0.3">
      <c r="A374" s="1">
        <f t="shared" si="85"/>
        <v>1989</v>
      </c>
      <c r="B374" s="1">
        <f t="shared" si="86"/>
        <v>9</v>
      </c>
      <c r="C374" t="s">
        <v>6</v>
      </c>
      <c r="D374">
        <v>78.2</v>
      </c>
      <c r="E374" t="s">
        <v>6</v>
      </c>
      <c r="F374" t="s">
        <v>6</v>
      </c>
      <c r="G374" t="s">
        <v>6</v>
      </c>
      <c r="H374">
        <v>101</v>
      </c>
      <c r="I374" t="s">
        <v>6</v>
      </c>
      <c r="J374" t="s">
        <v>6</v>
      </c>
      <c r="K374" t="s">
        <v>6</v>
      </c>
      <c r="L374" t="s">
        <v>6</v>
      </c>
      <c r="M374">
        <v>70.400000000000006</v>
      </c>
      <c r="N374" t="s">
        <v>6</v>
      </c>
      <c r="O374">
        <v>107.2</v>
      </c>
    </row>
    <row r="375" spans="1:15" hidden="1" outlineLevel="2" x14ac:dyDescent="0.3">
      <c r="A375" s="1">
        <f t="shared" si="85"/>
        <v>1989</v>
      </c>
      <c r="B375" s="1">
        <f t="shared" si="86"/>
        <v>10</v>
      </c>
      <c r="C375" t="s">
        <v>6</v>
      </c>
      <c r="D375">
        <v>77.599999999999994</v>
      </c>
      <c r="E375" t="s">
        <v>6</v>
      </c>
      <c r="F375" t="s">
        <v>6</v>
      </c>
      <c r="G375" t="s">
        <v>6</v>
      </c>
      <c r="H375">
        <v>97.8</v>
      </c>
      <c r="I375" t="s">
        <v>6</v>
      </c>
      <c r="J375" t="s">
        <v>6</v>
      </c>
      <c r="K375" t="s">
        <v>6</v>
      </c>
      <c r="L375" t="s">
        <v>6</v>
      </c>
      <c r="M375">
        <v>68.5</v>
      </c>
      <c r="N375" t="s">
        <v>6</v>
      </c>
      <c r="O375">
        <v>105.8</v>
      </c>
    </row>
    <row r="376" spans="1:15" hidden="1" outlineLevel="2" x14ac:dyDescent="0.3">
      <c r="A376" s="1">
        <f t="shared" si="85"/>
        <v>1989</v>
      </c>
      <c r="B376" s="1">
        <f t="shared" si="86"/>
        <v>11</v>
      </c>
      <c r="C376" t="s">
        <v>6</v>
      </c>
      <c r="D376">
        <v>73.400000000000006</v>
      </c>
      <c r="E376" t="s">
        <v>6</v>
      </c>
      <c r="F376" t="s">
        <v>6</v>
      </c>
      <c r="G376" t="s">
        <v>6</v>
      </c>
      <c r="H376">
        <v>98.9</v>
      </c>
      <c r="I376" t="s">
        <v>6</v>
      </c>
      <c r="J376" t="s">
        <v>6</v>
      </c>
      <c r="K376" t="s">
        <v>6</v>
      </c>
      <c r="L376" t="s">
        <v>6</v>
      </c>
      <c r="M376">
        <v>67.599999999999994</v>
      </c>
      <c r="N376" t="s">
        <v>6</v>
      </c>
      <c r="O376">
        <v>105.8</v>
      </c>
    </row>
    <row r="377" spans="1:15" hidden="1" outlineLevel="2" x14ac:dyDescent="0.3">
      <c r="A377" s="1">
        <f t="shared" si="85"/>
        <v>1989</v>
      </c>
      <c r="B377" s="1">
        <f t="shared" si="86"/>
        <v>12</v>
      </c>
      <c r="C377" t="s">
        <v>6</v>
      </c>
      <c r="D377">
        <v>72.3</v>
      </c>
      <c r="E377" t="s">
        <v>6</v>
      </c>
      <c r="F377" t="s">
        <v>6</v>
      </c>
      <c r="G377" t="s">
        <v>6</v>
      </c>
      <c r="H377">
        <v>99.1</v>
      </c>
      <c r="I377" t="s">
        <v>6</v>
      </c>
      <c r="J377" t="s">
        <v>6</v>
      </c>
      <c r="K377" t="s">
        <v>6</v>
      </c>
      <c r="L377" t="s">
        <v>6</v>
      </c>
      <c r="M377">
        <v>67</v>
      </c>
      <c r="N377" t="s">
        <v>6</v>
      </c>
      <c r="O377">
        <v>105.8</v>
      </c>
    </row>
    <row r="378" spans="1:15" outlineLevel="1" collapsed="1" x14ac:dyDescent="0.3">
      <c r="A378" s="6" t="s">
        <v>401</v>
      </c>
      <c r="C378" t="e">
        <f t="shared" ref="C378:O378" si="87">SUBTOTAL(1,C366:C377)</f>
        <v>#DIV/0!</v>
      </c>
      <c r="D378">
        <f t="shared" si="87"/>
        <v>75.641666666666666</v>
      </c>
      <c r="E378" t="e">
        <f t="shared" si="87"/>
        <v>#DIV/0!</v>
      </c>
      <c r="F378" t="e">
        <f t="shared" si="87"/>
        <v>#DIV/0!</v>
      </c>
      <c r="G378" t="e">
        <f t="shared" si="87"/>
        <v>#DIV/0!</v>
      </c>
      <c r="H378">
        <f t="shared" si="87"/>
        <v>92.074999999999989</v>
      </c>
      <c r="I378" t="e">
        <f t="shared" si="87"/>
        <v>#DIV/0!</v>
      </c>
      <c r="J378" t="e">
        <f t="shared" si="87"/>
        <v>#DIV/0!</v>
      </c>
      <c r="K378" t="e">
        <f t="shared" si="87"/>
        <v>#DIV/0!</v>
      </c>
      <c r="L378" t="e">
        <f t="shared" si="87"/>
        <v>#DIV/0!</v>
      </c>
      <c r="M378">
        <f t="shared" si="87"/>
        <v>67.641666666666666</v>
      </c>
      <c r="N378" t="e">
        <f t="shared" si="87"/>
        <v>#DIV/0!</v>
      </c>
      <c r="O378">
        <f t="shared" si="87"/>
        <v>102.45</v>
      </c>
    </row>
    <row r="379" spans="1:15" hidden="1" outlineLevel="2" x14ac:dyDescent="0.3">
      <c r="A379" s="1">
        <f t="shared" ref="A379:A390" si="88">A366+1</f>
        <v>1990</v>
      </c>
      <c r="B379" s="1">
        <f t="shared" ref="B379:B390" si="89">B366</f>
        <v>1</v>
      </c>
      <c r="C379" t="s">
        <v>6</v>
      </c>
      <c r="D379">
        <v>72.7</v>
      </c>
      <c r="E379" t="s">
        <v>6</v>
      </c>
      <c r="F379" t="s">
        <v>6</v>
      </c>
      <c r="G379" t="s">
        <v>6</v>
      </c>
      <c r="H379">
        <v>100</v>
      </c>
      <c r="I379" t="s">
        <v>6</v>
      </c>
      <c r="J379" t="s">
        <v>6</v>
      </c>
      <c r="K379" t="s">
        <v>6</v>
      </c>
      <c r="L379" t="s">
        <v>6</v>
      </c>
      <c r="M379">
        <v>67</v>
      </c>
      <c r="N379" t="s">
        <v>6</v>
      </c>
      <c r="O379">
        <v>102.8</v>
      </c>
    </row>
    <row r="380" spans="1:15" hidden="1" outlineLevel="2" x14ac:dyDescent="0.3">
      <c r="A380" s="1">
        <f t="shared" si="88"/>
        <v>1990</v>
      </c>
      <c r="B380" s="1">
        <f t="shared" si="89"/>
        <v>2</v>
      </c>
      <c r="C380" t="s">
        <v>6</v>
      </c>
      <c r="D380">
        <v>77.099999999999994</v>
      </c>
      <c r="E380" t="s">
        <v>6</v>
      </c>
      <c r="F380" t="s">
        <v>6</v>
      </c>
      <c r="G380" t="s">
        <v>6</v>
      </c>
      <c r="H380">
        <v>96.1</v>
      </c>
      <c r="I380" t="s">
        <v>6</v>
      </c>
      <c r="J380" t="s">
        <v>6</v>
      </c>
      <c r="K380" t="s">
        <v>6</v>
      </c>
      <c r="L380" t="s">
        <v>6</v>
      </c>
      <c r="M380">
        <v>68.5</v>
      </c>
      <c r="N380" t="s">
        <v>6</v>
      </c>
      <c r="O380">
        <v>102.8</v>
      </c>
    </row>
    <row r="381" spans="1:15" hidden="1" outlineLevel="2" x14ac:dyDescent="0.3">
      <c r="A381" s="1">
        <f t="shared" si="88"/>
        <v>1990</v>
      </c>
      <c r="B381" s="1">
        <f t="shared" si="89"/>
        <v>3</v>
      </c>
      <c r="C381" t="s">
        <v>6</v>
      </c>
      <c r="D381">
        <v>76.8</v>
      </c>
      <c r="E381" t="s">
        <v>6</v>
      </c>
      <c r="F381" t="s">
        <v>6</v>
      </c>
      <c r="G381" t="s">
        <v>6</v>
      </c>
      <c r="H381">
        <v>98</v>
      </c>
      <c r="I381" t="s">
        <v>6</v>
      </c>
      <c r="J381" t="s">
        <v>6</v>
      </c>
      <c r="K381" t="s">
        <v>6</v>
      </c>
      <c r="L381" t="s">
        <v>6</v>
      </c>
      <c r="M381">
        <v>70.5</v>
      </c>
      <c r="N381" t="s">
        <v>6</v>
      </c>
      <c r="O381">
        <v>103.4</v>
      </c>
    </row>
    <row r="382" spans="1:15" hidden="1" outlineLevel="2" x14ac:dyDescent="0.3">
      <c r="A382" s="1">
        <f t="shared" si="88"/>
        <v>1990</v>
      </c>
      <c r="B382" s="1">
        <f t="shared" si="89"/>
        <v>4</v>
      </c>
      <c r="C382" t="s">
        <v>6</v>
      </c>
      <c r="D382">
        <v>76.3</v>
      </c>
      <c r="E382" t="s">
        <v>6</v>
      </c>
      <c r="F382" t="s">
        <v>6</v>
      </c>
      <c r="G382" t="s">
        <v>6</v>
      </c>
      <c r="H382">
        <v>93.3</v>
      </c>
      <c r="I382" t="s">
        <v>6</v>
      </c>
      <c r="J382" t="s">
        <v>6</v>
      </c>
      <c r="K382" t="s">
        <v>6</v>
      </c>
      <c r="L382" t="s">
        <v>6</v>
      </c>
      <c r="M382">
        <v>70.3</v>
      </c>
      <c r="N382" t="s">
        <v>6</v>
      </c>
      <c r="O382">
        <v>103.4</v>
      </c>
    </row>
    <row r="383" spans="1:15" hidden="1" outlineLevel="2" x14ac:dyDescent="0.3">
      <c r="A383" s="1">
        <f t="shared" si="88"/>
        <v>1990</v>
      </c>
      <c r="B383" s="1">
        <f t="shared" si="89"/>
        <v>5</v>
      </c>
      <c r="C383" t="s">
        <v>6</v>
      </c>
      <c r="D383">
        <v>77.900000000000006</v>
      </c>
      <c r="E383" t="s">
        <v>6</v>
      </c>
      <c r="F383" t="s">
        <v>6</v>
      </c>
      <c r="G383" t="s">
        <v>6</v>
      </c>
      <c r="H383">
        <v>95.7</v>
      </c>
      <c r="I383" t="s">
        <v>6</v>
      </c>
      <c r="J383" t="s">
        <v>6</v>
      </c>
      <c r="K383" t="s">
        <v>6</v>
      </c>
      <c r="L383" t="s">
        <v>6</v>
      </c>
      <c r="M383">
        <v>70.3</v>
      </c>
      <c r="N383" t="s">
        <v>6</v>
      </c>
      <c r="O383">
        <v>103.4</v>
      </c>
    </row>
    <row r="384" spans="1:15" hidden="1" outlineLevel="2" x14ac:dyDescent="0.3">
      <c r="A384" s="1">
        <f t="shared" si="88"/>
        <v>1990</v>
      </c>
      <c r="B384" s="1">
        <f t="shared" si="89"/>
        <v>6</v>
      </c>
      <c r="C384" t="s">
        <v>6</v>
      </c>
      <c r="D384">
        <v>76.900000000000006</v>
      </c>
      <c r="E384" t="s">
        <v>6</v>
      </c>
      <c r="F384" t="s">
        <v>6</v>
      </c>
      <c r="G384" t="s">
        <v>6</v>
      </c>
      <c r="H384">
        <v>95.6</v>
      </c>
      <c r="I384" t="s">
        <v>6</v>
      </c>
      <c r="J384" t="s">
        <v>6</v>
      </c>
      <c r="K384" t="s">
        <v>6</v>
      </c>
      <c r="L384" t="s">
        <v>6</v>
      </c>
      <c r="M384">
        <v>66.599999999999994</v>
      </c>
      <c r="N384" t="s">
        <v>6</v>
      </c>
      <c r="O384">
        <v>103.4</v>
      </c>
    </row>
    <row r="385" spans="1:15" hidden="1" outlineLevel="2" x14ac:dyDescent="0.3">
      <c r="A385" s="1">
        <f t="shared" si="88"/>
        <v>1990</v>
      </c>
      <c r="B385" s="1">
        <f t="shared" si="89"/>
        <v>7</v>
      </c>
      <c r="C385" t="s">
        <v>6</v>
      </c>
      <c r="D385">
        <v>76.099999999999994</v>
      </c>
      <c r="E385" t="s">
        <v>6</v>
      </c>
      <c r="F385" t="s">
        <v>6</v>
      </c>
      <c r="G385" t="s">
        <v>6</v>
      </c>
      <c r="H385">
        <v>93.2</v>
      </c>
      <c r="I385" t="s">
        <v>6</v>
      </c>
      <c r="J385" t="s">
        <v>6</v>
      </c>
      <c r="K385" t="s">
        <v>6</v>
      </c>
      <c r="L385" t="s">
        <v>6</v>
      </c>
      <c r="M385">
        <v>67.599999999999994</v>
      </c>
      <c r="N385" t="s">
        <v>6</v>
      </c>
      <c r="O385">
        <v>94.6</v>
      </c>
    </row>
    <row r="386" spans="1:15" hidden="1" outlineLevel="2" x14ac:dyDescent="0.3">
      <c r="A386" s="1">
        <f t="shared" si="88"/>
        <v>1990</v>
      </c>
      <c r="B386" s="1">
        <f t="shared" si="89"/>
        <v>8</v>
      </c>
      <c r="C386" t="s">
        <v>6</v>
      </c>
      <c r="D386">
        <v>73.400000000000006</v>
      </c>
      <c r="E386" t="s">
        <v>6</v>
      </c>
      <c r="F386" t="s">
        <v>6</v>
      </c>
      <c r="G386" t="s">
        <v>6</v>
      </c>
      <c r="H386">
        <v>94.5</v>
      </c>
      <c r="I386" t="s">
        <v>6</v>
      </c>
      <c r="J386" t="s">
        <v>6</v>
      </c>
      <c r="K386" t="s">
        <v>6</v>
      </c>
      <c r="L386" t="s">
        <v>6</v>
      </c>
      <c r="M386">
        <v>67</v>
      </c>
      <c r="N386" t="s">
        <v>6</v>
      </c>
      <c r="O386">
        <v>94.6</v>
      </c>
    </row>
    <row r="387" spans="1:15" hidden="1" outlineLevel="2" x14ac:dyDescent="0.3">
      <c r="A387" s="1">
        <f t="shared" si="88"/>
        <v>1990</v>
      </c>
      <c r="B387" s="1">
        <f t="shared" si="89"/>
        <v>9</v>
      </c>
      <c r="C387" t="s">
        <v>6</v>
      </c>
      <c r="D387">
        <v>74.400000000000006</v>
      </c>
      <c r="E387" t="s">
        <v>6</v>
      </c>
      <c r="F387" t="s">
        <v>6</v>
      </c>
      <c r="G387" t="s">
        <v>6</v>
      </c>
      <c r="H387">
        <v>93.5</v>
      </c>
      <c r="I387" t="s">
        <v>6</v>
      </c>
      <c r="J387" t="s">
        <v>6</v>
      </c>
      <c r="K387" t="s">
        <v>6</v>
      </c>
      <c r="L387" t="s">
        <v>6</v>
      </c>
      <c r="M387">
        <v>65.099999999999994</v>
      </c>
      <c r="N387" t="s">
        <v>6</v>
      </c>
      <c r="O387">
        <v>94.6</v>
      </c>
    </row>
    <row r="388" spans="1:15" hidden="1" outlineLevel="2" x14ac:dyDescent="0.3">
      <c r="A388" s="1">
        <f t="shared" si="88"/>
        <v>1990</v>
      </c>
      <c r="B388" s="1">
        <f t="shared" si="89"/>
        <v>10</v>
      </c>
      <c r="C388" t="s">
        <v>6</v>
      </c>
      <c r="D388">
        <v>68.8</v>
      </c>
      <c r="E388" t="s">
        <v>6</v>
      </c>
      <c r="F388" t="s">
        <v>6</v>
      </c>
      <c r="G388" t="s">
        <v>6</v>
      </c>
      <c r="H388">
        <v>85.1</v>
      </c>
      <c r="I388" t="s">
        <v>6</v>
      </c>
      <c r="J388" t="s">
        <v>6</v>
      </c>
      <c r="K388" t="s">
        <v>6</v>
      </c>
      <c r="L388" t="s">
        <v>6</v>
      </c>
      <c r="M388">
        <v>65.3</v>
      </c>
      <c r="N388" t="s">
        <v>6</v>
      </c>
      <c r="O388">
        <v>89.1</v>
      </c>
    </row>
    <row r="389" spans="1:15" hidden="1" outlineLevel="2" x14ac:dyDescent="0.3">
      <c r="A389" s="1">
        <f t="shared" si="88"/>
        <v>1990</v>
      </c>
      <c r="B389" s="1">
        <f t="shared" si="89"/>
        <v>11</v>
      </c>
      <c r="C389" t="s">
        <v>6</v>
      </c>
      <c r="D389">
        <v>66.7</v>
      </c>
      <c r="E389" t="s">
        <v>6</v>
      </c>
      <c r="F389" t="s">
        <v>6</v>
      </c>
      <c r="G389" t="s">
        <v>6</v>
      </c>
      <c r="H389">
        <v>88.3</v>
      </c>
      <c r="I389" t="s">
        <v>6</v>
      </c>
      <c r="J389" t="s">
        <v>6</v>
      </c>
      <c r="K389" t="s">
        <v>6</v>
      </c>
      <c r="L389" t="s">
        <v>6</v>
      </c>
      <c r="M389">
        <v>63.9</v>
      </c>
      <c r="N389" t="s">
        <v>6</v>
      </c>
      <c r="O389">
        <v>89.1</v>
      </c>
    </row>
    <row r="390" spans="1:15" hidden="1" outlineLevel="2" x14ac:dyDescent="0.3">
      <c r="A390" s="1">
        <f t="shared" si="88"/>
        <v>1990</v>
      </c>
      <c r="B390" s="1">
        <f t="shared" si="89"/>
        <v>12</v>
      </c>
      <c r="C390" t="s">
        <v>6</v>
      </c>
      <c r="D390">
        <v>66</v>
      </c>
      <c r="E390" t="s">
        <v>6</v>
      </c>
      <c r="F390" t="s">
        <v>6</v>
      </c>
      <c r="G390" t="s">
        <v>6</v>
      </c>
      <c r="H390">
        <v>85.2</v>
      </c>
      <c r="I390" t="s">
        <v>6</v>
      </c>
      <c r="J390" t="s">
        <v>6</v>
      </c>
      <c r="K390" t="s">
        <v>6</v>
      </c>
      <c r="L390" t="s">
        <v>6</v>
      </c>
      <c r="M390">
        <v>64.400000000000006</v>
      </c>
      <c r="N390" t="s">
        <v>6</v>
      </c>
      <c r="O390">
        <v>89.1</v>
      </c>
    </row>
    <row r="391" spans="1:15" outlineLevel="1" collapsed="1" x14ac:dyDescent="0.3">
      <c r="A391" s="6" t="s">
        <v>402</v>
      </c>
      <c r="C391" t="e">
        <f t="shared" ref="C391:O391" si="90">SUBTOTAL(1,C379:C390)</f>
        <v>#DIV/0!</v>
      </c>
      <c r="D391">
        <f t="shared" si="90"/>
        <v>73.591666666666669</v>
      </c>
      <c r="E391" t="e">
        <f t="shared" si="90"/>
        <v>#DIV/0!</v>
      </c>
      <c r="F391" t="e">
        <f t="shared" si="90"/>
        <v>#DIV/0!</v>
      </c>
      <c r="G391" t="e">
        <f t="shared" si="90"/>
        <v>#DIV/0!</v>
      </c>
      <c r="H391">
        <f t="shared" si="90"/>
        <v>93.208333333333357</v>
      </c>
      <c r="I391" t="e">
        <f t="shared" si="90"/>
        <v>#DIV/0!</v>
      </c>
      <c r="J391" t="e">
        <f t="shared" si="90"/>
        <v>#DIV/0!</v>
      </c>
      <c r="K391" t="e">
        <f t="shared" si="90"/>
        <v>#DIV/0!</v>
      </c>
      <c r="L391" t="e">
        <f t="shared" si="90"/>
        <v>#DIV/0!</v>
      </c>
      <c r="M391">
        <f t="shared" si="90"/>
        <v>67.208333333333329</v>
      </c>
      <c r="N391" t="e">
        <f t="shared" si="90"/>
        <v>#DIV/0!</v>
      </c>
      <c r="O391">
        <f t="shared" si="90"/>
        <v>97.524999999999991</v>
      </c>
    </row>
    <row r="392" spans="1:15" hidden="1" outlineLevel="2" x14ac:dyDescent="0.3">
      <c r="A392" s="1">
        <f t="shared" ref="A392:A403" si="91">A379+1</f>
        <v>1991</v>
      </c>
      <c r="B392" s="1">
        <f t="shared" ref="B392:B403" si="92">B379</f>
        <v>1</v>
      </c>
      <c r="C392" t="s">
        <v>6</v>
      </c>
      <c r="D392">
        <v>65</v>
      </c>
      <c r="E392" t="s">
        <v>6</v>
      </c>
      <c r="F392" t="s">
        <v>6</v>
      </c>
      <c r="G392" t="s">
        <v>6</v>
      </c>
      <c r="H392">
        <v>84.3</v>
      </c>
      <c r="I392" t="s">
        <v>6</v>
      </c>
      <c r="J392" t="s">
        <v>6</v>
      </c>
      <c r="K392" t="s">
        <v>6</v>
      </c>
      <c r="L392" t="s">
        <v>6</v>
      </c>
      <c r="M392">
        <v>65.3</v>
      </c>
      <c r="N392" t="s">
        <v>6</v>
      </c>
      <c r="O392">
        <v>88</v>
      </c>
    </row>
    <row r="393" spans="1:15" hidden="1" outlineLevel="2" x14ac:dyDescent="0.3">
      <c r="A393" s="1">
        <f t="shared" si="91"/>
        <v>1991</v>
      </c>
      <c r="B393" s="1">
        <f t="shared" si="92"/>
        <v>2</v>
      </c>
      <c r="C393" t="s">
        <v>6</v>
      </c>
      <c r="D393">
        <v>63.9</v>
      </c>
      <c r="E393" t="s">
        <v>6</v>
      </c>
      <c r="F393" t="s">
        <v>6</v>
      </c>
      <c r="G393" t="s">
        <v>6</v>
      </c>
      <c r="H393">
        <v>91.1</v>
      </c>
      <c r="I393" t="s">
        <v>6</v>
      </c>
      <c r="J393" t="s">
        <v>6</v>
      </c>
      <c r="K393" t="s">
        <v>6</v>
      </c>
      <c r="L393" t="s">
        <v>6</v>
      </c>
      <c r="M393">
        <v>65</v>
      </c>
      <c r="N393" t="s">
        <v>6</v>
      </c>
      <c r="O393">
        <v>87.4</v>
      </c>
    </row>
    <row r="394" spans="1:15" hidden="1" outlineLevel="2" x14ac:dyDescent="0.3">
      <c r="A394" s="1">
        <f t="shared" si="91"/>
        <v>1991</v>
      </c>
      <c r="B394" s="1">
        <f t="shared" si="92"/>
        <v>3</v>
      </c>
      <c r="C394" t="s">
        <v>6</v>
      </c>
      <c r="D394">
        <v>68.7</v>
      </c>
      <c r="E394" t="s">
        <v>6</v>
      </c>
      <c r="F394" t="s">
        <v>6</v>
      </c>
      <c r="G394" t="s">
        <v>6</v>
      </c>
      <c r="H394">
        <v>86.5</v>
      </c>
      <c r="I394" t="s">
        <v>6</v>
      </c>
      <c r="J394" t="s">
        <v>6</v>
      </c>
      <c r="K394" t="s">
        <v>6</v>
      </c>
      <c r="L394" t="s">
        <v>6</v>
      </c>
      <c r="M394">
        <v>63.9</v>
      </c>
      <c r="N394" t="s">
        <v>6</v>
      </c>
      <c r="O394">
        <v>87.4</v>
      </c>
    </row>
    <row r="395" spans="1:15" hidden="1" outlineLevel="2" x14ac:dyDescent="0.3">
      <c r="A395" s="1">
        <f t="shared" si="91"/>
        <v>1991</v>
      </c>
      <c r="B395" s="1">
        <f t="shared" si="92"/>
        <v>4</v>
      </c>
      <c r="C395" t="s">
        <v>6</v>
      </c>
      <c r="D395">
        <v>71.5</v>
      </c>
      <c r="E395" t="s">
        <v>6</v>
      </c>
      <c r="F395" t="s">
        <v>6</v>
      </c>
      <c r="G395" t="s">
        <v>6</v>
      </c>
      <c r="H395">
        <v>84.1</v>
      </c>
      <c r="I395" t="s">
        <v>6</v>
      </c>
      <c r="J395" t="s">
        <v>6</v>
      </c>
      <c r="K395" t="s">
        <v>6</v>
      </c>
      <c r="L395" t="s">
        <v>6</v>
      </c>
      <c r="M395">
        <v>66.2</v>
      </c>
      <c r="N395" t="s">
        <v>6</v>
      </c>
      <c r="O395">
        <v>88.8</v>
      </c>
    </row>
    <row r="396" spans="1:15" hidden="1" outlineLevel="2" x14ac:dyDescent="0.3">
      <c r="A396" s="1">
        <f t="shared" si="91"/>
        <v>1991</v>
      </c>
      <c r="B396" s="1">
        <f t="shared" si="92"/>
        <v>5</v>
      </c>
      <c r="C396" t="s">
        <v>6</v>
      </c>
      <c r="D396">
        <v>76.2</v>
      </c>
      <c r="E396" t="s">
        <v>6</v>
      </c>
      <c r="F396" t="s">
        <v>6</v>
      </c>
      <c r="G396" t="s">
        <v>6</v>
      </c>
      <c r="H396">
        <v>85.9</v>
      </c>
      <c r="I396" t="s">
        <v>6</v>
      </c>
      <c r="J396" t="s">
        <v>6</v>
      </c>
      <c r="K396" t="s">
        <v>6</v>
      </c>
      <c r="L396" t="s">
        <v>6</v>
      </c>
      <c r="M396">
        <v>67.7</v>
      </c>
      <c r="N396" t="s">
        <v>6</v>
      </c>
      <c r="O396">
        <v>90</v>
      </c>
    </row>
    <row r="397" spans="1:15" hidden="1" outlineLevel="2" x14ac:dyDescent="0.3">
      <c r="A397" s="1">
        <f t="shared" si="91"/>
        <v>1991</v>
      </c>
      <c r="B397" s="1">
        <f t="shared" si="92"/>
        <v>6</v>
      </c>
      <c r="C397" t="s">
        <v>6</v>
      </c>
      <c r="D397">
        <v>86.7</v>
      </c>
      <c r="E397" t="s">
        <v>6</v>
      </c>
      <c r="F397" t="s">
        <v>6</v>
      </c>
      <c r="G397" t="s">
        <v>6</v>
      </c>
      <c r="H397">
        <v>84</v>
      </c>
      <c r="I397" t="s">
        <v>6</v>
      </c>
      <c r="J397" t="s">
        <v>6</v>
      </c>
      <c r="K397" t="s">
        <v>6</v>
      </c>
      <c r="L397" t="s">
        <v>6</v>
      </c>
      <c r="M397">
        <v>65.7</v>
      </c>
      <c r="N397" t="s">
        <v>6</v>
      </c>
      <c r="O397">
        <v>90</v>
      </c>
    </row>
    <row r="398" spans="1:15" hidden="1" outlineLevel="2" x14ac:dyDescent="0.3">
      <c r="A398" s="1">
        <f t="shared" si="91"/>
        <v>1991</v>
      </c>
      <c r="B398" s="1">
        <f t="shared" si="92"/>
        <v>7</v>
      </c>
      <c r="C398" t="s">
        <v>6</v>
      </c>
      <c r="D398">
        <v>79</v>
      </c>
      <c r="E398" t="s">
        <v>6</v>
      </c>
      <c r="F398" t="s">
        <v>6</v>
      </c>
      <c r="G398" t="s">
        <v>6</v>
      </c>
      <c r="H398">
        <v>76.3</v>
      </c>
      <c r="I398" t="s">
        <v>6</v>
      </c>
      <c r="J398" t="s">
        <v>6</v>
      </c>
      <c r="K398" t="s">
        <v>6</v>
      </c>
      <c r="L398" t="s">
        <v>6</v>
      </c>
      <c r="M398">
        <v>63.9</v>
      </c>
      <c r="N398" t="s">
        <v>6</v>
      </c>
      <c r="O398">
        <v>85.8</v>
      </c>
    </row>
    <row r="399" spans="1:15" hidden="1" outlineLevel="2" x14ac:dyDescent="0.3">
      <c r="A399" s="1">
        <f t="shared" si="91"/>
        <v>1991</v>
      </c>
      <c r="B399" s="1">
        <f t="shared" si="92"/>
        <v>8</v>
      </c>
      <c r="C399" t="s">
        <v>6</v>
      </c>
      <c r="D399">
        <v>70.900000000000006</v>
      </c>
      <c r="E399" t="s">
        <v>6</v>
      </c>
      <c r="F399" t="s">
        <v>6</v>
      </c>
      <c r="G399" t="s">
        <v>6</v>
      </c>
      <c r="H399">
        <v>71.099999999999994</v>
      </c>
      <c r="I399" t="s">
        <v>6</v>
      </c>
      <c r="J399" t="s">
        <v>6</v>
      </c>
      <c r="K399" t="s">
        <v>6</v>
      </c>
      <c r="L399" t="s">
        <v>6</v>
      </c>
      <c r="M399">
        <v>62.2</v>
      </c>
      <c r="N399" t="s">
        <v>6</v>
      </c>
      <c r="O399">
        <v>85.1</v>
      </c>
    </row>
    <row r="400" spans="1:15" hidden="1" outlineLevel="2" x14ac:dyDescent="0.3">
      <c r="A400" s="1">
        <f t="shared" si="91"/>
        <v>1991</v>
      </c>
      <c r="B400" s="1">
        <f t="shared" si="92"/>
        <v>9</v>
      </c>
      <c r="C400" t="s">
        <v>6</v>
      </c>
      <c r="D400">
        <v>69.7</v>
      </c>
      <c r="E400" t="s">
        <v>6</v>
      </c>
      <c r="F400" t="s">
        <v>6</v>
      </c>
      <c r="G400" t="s">
        <v>6</v>
      </c>
      <c r="H400">
        <v>71.7</v>
      </c>
      <c r="I400" t="s">
        <v>6</v>
      </c>
      <c r="J400" t="s">
        <v>6</v>
      </c>
      <c r="K400" t="s">
        <v>6</v>
      </c>
      <c r="L400" t="s">
        <v>6</v>
      </c>
      <c r="M400">
        <v>60.3</v>
      </c>
      <c r="N400" t="s">
        <v>6</v>
      </c>
      <c r="O400">
        <v>82.7</v>
      </c>
    </row>
    <row r="401" spans="1:15" hidden="1" outlineLevel="2" x14ac:dyDescent="0.3">
      <c r="A401" s="1">
        <f t="shared" si="91"/>
        <v>1991</v>
      </c>
      <c r="B401" s="1">
        <f t="shared" si="92"/>
        <v>10</v>
      </c>
      <c r="C401" t="s">
        <v>6</v>
      </c>
      <c r="D401">
        <v>67.7</v>
      </c>
      <c r="E401" t="s">
        <v>6</v>
      </c>
      <c r="F401" t="s">
        <v>6</v>
      </c>
      <c r="G401" t="s">
        <v>6</v>
      </c>
      <c r="H401">
        <v>66</v>
      </c>
      <c r="I401" t="s">
        <v>6</v>
      </c>
      <c r="J401" t="s">
        <v>6</v>
      </c>
      <c r="K401" t="s">
        <v>6</v>
      </c>
      <c r="L401" t="s">
        <v>6</v>
      </c>
      <c r="M401">
        <v>57.8</v>
      </c>
      <c r="N401" t="s">
        <v>6</v>
      </c>
      <c r="O401">
        <v>79.3</v>
      </c>
    </row>
    <row r="402" spans="1:15" hidden="1" outlineLevel="2" x14ac:dyDescent="0.3">
      <c r="A402" s="1">
        <f t="shared" si="91"/>
        <v>1991</v>
      </c>
      <c r="B402" s="1">
        <f t="shared" si="92"/>
        <v>11</v>
      </c>
      <c r="C402" t="s">
        <v>6</v>
      </c>
      <c r="D402">
        <v>69.8</v>
      </c>
      <c r="E402" t="s">
        <v>6</v>
      </c>
      <c r="F402" t="s">
        <v>6</v>
      </c>
      <c r="G402" t="s">
        <v>6</v>
      </c>
      <c r="H402">
        <v>62.8</v>
      </c>
      <c r="I402" t="s">
        <v>6</v>
      </c>
      <c r="J402" t="s">
        <v>6</v>
      </c>
      <c r="K402" t="s">
        <v>6</v>
      </c>
      <c r="L402" t="s">
        <v>6</v>
      </c>
      <c r="M402">
        <v>57.8</v>
      </c>
      <c r="N402" t="s">
        <v>6</v>
      </c>
      <c r="O402">
        <v>79</v>
      </c>
    </row>
    <row r="403" spans="1:15" hidden="1" outlineLevel="2" x14ac:dyDescent="0.3">
      <c r="A403" s="1">
        <f t="shared" si="91"/>
        <v>1991</v>
      </c>
      <c r="B403" s="1">
        <f t="shared" si="92"/>
        <v>12</v>
      </c>
      <c r="C403" t="s">
        <v>6</v>
      </c>
      <c r="D403">
        <v>70.400000000000006</v>
      </c>
      <c r="E403" t="s">
        <v>6</v>
      </c>
      <c r="F403" t="s">
        <v>6</v>
      </c>
      <c r="G403" t="s">
        <v>6</v>
      </c>
      <c r="H403">
        <v>61.4</v>
      </c>
      <c r="I403" t="s">
        <v>6</v>
      </c>
      <c r="J403" t="s">
        <v>6</v>
      </c>
      <c r="K403" t="s">
        <v>6</v>
      </c>
      <c r="L403" t="s">
        <v>6</v>
      </c>
      <c r="M403">
        <v>58.8</v>
      </c>
      <c r="N403" t="s">
        <v>6</v>
      </c>
      <c r="O403">
        <v>77.8</v>
      </c>
    </row>
    <row r="404" spans="1:15" outlineLevel="1" collapsed="1" x14ac:dyDescent="0.3">
      <c r="A404" s="6" t="s">
        <v>403</v>
      </c>
      <c r="C404" t="e">
        <f t="shared" ref="C404:O404" si="93">SUBTOTAL(1,C392:C403)</f>
        <v>#DIV/0!</v>
      </c>
      <c r="D404">
        <f t="shared" si="93"/>
        <v>71.625</v>
      </c>
      <c r="E404" t="e">
        <f t="shared" si="93"/>
        <v>#DIV/0!</v>
      </c>
      <c r="F404" t="e">
        <f t="shared" si="93"/>
        <v>#DIV/0!</v>
      </c>
      <c r="G404" t="e">
        <f t="shared" si="93"/>
        <v>#DIV/0!</v>
      </c>
      <c r="H404">
        <f t="shared" si="93"/>
        <v>77.099999999999994</v>
      </c>
      <c r="I404" t="e">
        <f t="shared" si="93"/>
        <v>#DIV/0!</v>
      </c>
      <c r="J404" t="e">
        <f t="shared" si="93"/>
        <v>#DIV/0!</v>
      </c>
      <c r="K404" t="e">
        <f t="shared" si="93"/>
        <v>#DIV/0!</v>
      </c>
      <c r="L404" t="e">
        <f t="shared" si="93"/>
        <v>#DIV/0!</v>
      </c>
      <c r="M404">
        <f t="shared" si="93"/>
        <v>62.883333333333319</v>
      </c>
      <c r="N404" t="e">
        <f t="shared" si="93"/>
        <v>#DIV/0!</v>
      </c>
      <c r="O404">
        <f t="shared" si="93"/>
        <v>85.108333333333334</v>
      </c>
    </row>
    <row r="405" spans="1:15" hidden="1" outlineLevel="2" x14ac:dyDescent="0.3">
      <c r="A405" s="1">
        <f t="shared" ref="A405:A416" si="94">A392+1</f>
        <v>1992</v>
      </c>
      <c r="B405" s="1">
        <f t="shared" ref="B405:B416" si="95">B392</f>
        <v>1</v>
      </c>
      <c r="C405" t="s">
        <v>6</v>
      </c>
      <c r="D405">
        <v>76.8</v>
      </c>
      <c r="E405" t="s">
        <v>6</v>
      </c>
      <c r="F405" t="s">
        <v>6</v>
      </c>
      <c r="G405" t="s">
        <v>6</v>
      </c>
      <c r="H405">
        <v>60.9</v>
      </c>
      <c r="I405" t="s">
        <v>6</v>
      </c>
      <c r="J405" t="s">
        <v>6</v>
      </c>
      <c r="K405" t="s">
        <v>6</v>
      </c>
      <c r="L405" t="s">
        <v>6</v>
      </c>
      <c r="M405">
        <v>59.2</v>
      </c>
      <c r="N405" t="s">
        <v>6</v>
      </c>
      <c r="O405">
        <v>76.5</v>
      </c>
    </row>
    <row r="406" spans="1:15" hidden="1" outlineLevel="2" x14ac:dyDescent="0.3">
      <c r="A406" s="1">
        <f t="shared" si="94"/>
        <v>1992</v>
      </c>
      <c r="B406" s="1">
        <f t="shared" si="95"/>
        <v>2</v>
      </c>
      <c r="C406" t="s">
        <v>6</v>
      </c>
      <c r="D406">
        <v>87.6</v>
      </c>
      <c r="E406" t="s">
        <v>6</v>
      </c>
      <c r="F406" t="s">
        <v>6</v>
      </c>
      <c r="G406" t="s">
        <v>6</v>
      </c>
      <c r="H406">
        <v>61</v>
      </c>
      <c r="I406" t="s">
        <v>6</v>
      </c>
      <c r="J406" t="s">
        <v>6</v>
      </c>
      <c r="K406" t="s">
        <v>6</v>
      </c>
      <c r="L406" t="s">
        <v>6</v>
      </c>
      <c r="M406">
        <v>63.1</v>
      </c>
      <c r="N406" t="s">
        <v>6</v>
      </c>
      <c r="O406">
        <v>75.400000000000006</v>
      </c>
    </row>
    <row r="407" spans="1:15" hidden="1" outlineLevel="2" x14ac:dyDescent="0.3">
      <c r="A407" s="1">
        <f t="shared" si="94"/>
        <v>1992</v>
      </c>
      <c r="B407" s="1">
        <f t="shared" si="95"/>
        <v>3</v>
      </c>
      <c r="C407" t="s">
        <v>6</v>
      </c>
      <c r="D407">
        <v>89.7</v>
      </c>
      <c r="E407" t="s">
        <v>6</v>
      </c>
      <c r="F407" t="s">
        <v>6</v>
      </c>
      <c r="G407" t="s">
        <v>6</v>
      </c>
      <c r="H407">
        <v>63.6</v>
      </c>
      <c r="I407" t="s">
        <v>6</v>
      </c>
      <c r="J407" t="s">
        <v>6</v>
      </c>
      <c r="K407" t="s">
        <v>6</v>
      </c>
      <c r="L407" t="s">
        <v>6</v>
      </c>
      <c r="M407">
        <v>65.2</v>
      </c>
      <c r="N407" t="s">
        <v>6</v>
      </c>
      <c r="O407">
        <v>75.400000000000006</v>
      </c>
    </row>
    <row r="408" spans="1:15" hidden="1" outlineLevel="2" x14ac:dyDescent="0.3">
      <c r="A408" s="1">
        <f t="shared" si="94"/>
        <v>1992</v>
      </c>
      <c r="B408" s="1">
        <f t="shared" si="95"/>
        <v>4</v>
      </c>
      <c r="C408" t="s">
        <v>6</v>
      </c>
      <c r="D408">
        <v>85.3</v>
      </c>
      <c r="E408" t="s">
        <v>6</v>
      </c>
      <c r="F408" t="s">
        <v>6</v>
      </c>
      <c r="G408" t="s">
        <v>6</v>
      </c>
      <c r="H408">
        <v>65.2</v>
      </c>
      <c r="I408" t="s">
        <v>6</v>
      </c>
      <c r="J408" t="s">
        <v>6</v>
      </c>
      <c r="K408" t="s">
        <v>6</v>
      </c>
      <c r="L408" t="s">
        <v>6</v>
      </c>
      <c r="M408">
        <v>66.099999999999994</v>
      </c>
      <c r="N408" t="s">
        <v>6</v>
      </c>
      <c r="O408">
        <v>75.400000000000006</v>
      </c>
    </row>
    <row r="409" spans="1:15" hidden="1" outlineLevel="2" x14ac:dyDescent="0.3">
      <c r="A409" s="1">
        <f t="shared" si="94"/>
        <v>1992</v>
      </c>
      <c r="B409" s="1">
        <f t="shared" si="95"/>
        <v>5</v>
      </c>
      <c r="C409" t="s">
        <v>6</v>
      </c>
      <c r="D409">
        <v>86.3</v>
      </c>
      <c r="E409" t="s">
        <v>6</v>
      </c>
      <c r="F409" t="s">
        <v>6</v>
      </c>
      <c r="G409" t="s">
        <v>6</v>
      </c>
      <c r="H409">
        <v>72.2</v>
      </c>
      <c r="I409" t="s">
        <v>6</v>
      </c>
      <c r="J409" t="s">
        <v>6</v>
      </c>
      <c r="K409" t="s">
        <v>6</v>
      </c>
      <c r="L409" t="s">
        <v>6</v>
      </c>
      <c r="M409">
        <v>66.3</v>
      </c>
      <c r="N409" t="s">
        <v>6</v>
      </c>
      <c r="O409">
        <v>75.400000000000006</v>
      </c>
    </row>
    <row r="410" spans="1:15" hidden="1" outlineLevel="2" x14ac:dyDescent="0.3">
      <c r="A410" s="1">
        <f t="shared" si="94"/>
        <v>1992</v>
      </c>
      <c r="B410" s="1">
        <f t="shared" si="95"/>
        <v>6</v>
      </c>
      <c r="C410" t="s">
        <v>6</v>
      </c>
      <c r="D410">
        <v>85.3</v>
      </c>
      <c r="E410" t="s">
        <v>6</v>
      </c>
      <c r="F410" t="s">
        <v>6</v>
      </c>
      <c r="G410" t="s">
        <v>6</v>
      </c>
      <c r="H410">
        <v>74</v>
      </c>
      <c r="I410" t="s">
        <v>6</v>
      </c>
      <c r="J410" t="s">
        <v>6</v>
      </c>
      <c r="K410" t="s">
        <v>6</v>
      </c>
      <c r="L410" t="s">
        <v>6</v>
      </c>
      <c r="M410">
        <v>66</v>
      </c>
      <c r="N410" t="s">
        <v>6</v>
      </c>
      <c r="O410">
        <v>75.400000000000006</v>
      </c>
    </row>
    <row r="411" spans="1:15" hidden="1" outlineLevel="2" x14ac:dyDescent="0.3">
      <c r="A411" s="1">
        <f t="shared" si="94"/>
        <v>1992</v>
      </c>
      <c r="B411" s="1">
        <f t="shared" si="95"/>
        <v>7</v>
      </c>
      <c r="C411" t="s">
        <v>6</v>
      </c>
      <c r="D411">
        <v>81.599999999999994</v>
      </c>
      <c r="E411" t="s">
        <v>6</v>
      </c>
      <c r="F411" t="s">
        <v>6</v>
      </c>
      <c r="G411" t="s">
        <v>6</v>
      </c>
      <c r="H411">
        <v>74.2</v>
      </c>
      <c r="I411" t="s">
        <v>6</v>
      </c>
      <c r="J411" t="s">
        <v>6</v>
      </c>
      <c r="K411" t="s">
        <v>6</v>
      </c>
      <c r="L411" t="s">
        <v>6</v>
      </c>
      <c r="M411">
        <v>69.7</v>
      </c>
      <c r="N411" t="s">
        <v>6</v>
      </c>
      <c r="O411">
        <v>76</v>
      </c>
    </row>
    <row r="412" spans="1:15" hidden="1" outlineLevel="2" x14ac:dyDescent="0.3">
      <c r="A412" s="1">
        <f t="shared" si="94"/>
        <v>1992</v>
      </c>
      <c r="B412" s="1">
        <f t="shared" si="95"/>
        <v>8</v>
      </c>
      <c r="C412" t="s">
        <v>6</v>
      </c>
      <c r="D412">
        <v>81.3</v>
      </c>
      <c r="E412" t="s">
        <v>6</v>
      </c>
      <c r="F412" t="s">
        <v>6</v>
      </c>
      <c r="G412" t="s">
        <v>6</v>
      </c>
      <c r="H412">
        <v>73.599999999999994</v>
      </c>
      <c r="I412" t="s">
        <v>6</v>
      </c>
      <c r="J412" t="s">
        <v>6</v>
      </c>
      <c r="K412" t="s">
        <v>6</v>
      </c>
      <c r="L412" t="s">
        <v>6</v>
      </c>
      <c r="M412">
        <v>71.2</v>
      </c>
      <c r="N412" t="s">
        <v>6</v>
      </c>
      <c r="O412">
        <v>76</v>
      </c>
    </row>
    <row r="413" spans="1:15" hidden="1" outlineLevel="2" x14ac:dyDescent="0.3">
      <c r="A413" s="1">
        <f t="shared" si="94"/>
        <v>1992</v>
      </c>
      <c r="B413" s="1">
        <f t="shared" si="95"/>
        <v>9</v>
      </c>
      <c r="C413" t="s">
        <v>6</v>
      </c>
      <c r="D413">
        <v>88.6</v>
      </c>
      <c r="E413" t="s">
        <v>6</v>
      </c>
      <c r="F413" t="s">
        <v>6</v>
      </c>
      <c r="G413" t="s">
        <v>6</v>
      </c>
      <c r="H413">
        <v>64.2</v>
      </c>
      <c r="I413" t="s">
        <v>6</v>
      </c>
      <c r="J413" t="s">
        <v>6</v>
      </c>
      <c r="K413" t="s">
        <v>6</v>
      </c>
      <c r="L413" t="s">
        <v>6</v>
      </c>
      <c r="M413">
        <v>71.8</v>
      </c>
      <c r="N413" t="s">
        <v>6</v>
      </c>
      <c r="O413">
        <v>76</v>
      </c>
    </row>
    <row r="414" spans="1:15" hidden="1" outlineLevel="2" x14ac:dyDescent="0.3">
      <c r="A414" s="1">
        <f t="shared" si="94"/>
        <v>1992</v>
      </c>
      <c r="B414" s="1">
        <f t="shared" si="95"/>
        <v>10</v>
      </c>
      <c r="C414" t="s">
        <v>6</v>
      </c>
      <c r="D414">
        <v>85.7</v>
      </c>
      <c r="E414" t="s">
        <v>6</v>
      </c>
      <c r="F414" t="s">
        <v>6</v>
      </c>
      <c r="G414" t="s">
        <v>6</v>
      </c>
      <c r="H414">
        <v>69.2</v>
      </c>
      <c r="I414" t="s">
        <v>6</v>
      </c>
      <c r="J414" t="s">
        <v>6</v>
      </c>
      <c r="K414" t="s">
        <v>6</v>
      </c>
      <c r="L414" t="s">
        <v>6</v>
      </c>
      <c r="M414">
        <v>74.2</v>
      </c>
      <c r="N414" t="s">
        <v>6</v>
      </c>
      <c r="O414">
        <v>76.400000000000006</v>
      </c>
    </row>
    <row r="415" spans="1:15" hidden="1" outlineLevel="2" x14ac:dyDescent="0.3">
      <c r="A415" s="1">
        <f t="shared" si="94"/>
        <v>1992</v>
      </c>
      <c r="B415" s="1">
        <f t="shared" si="95"/>
        <v>11</v>
      </c>
      <c r="C415" t="s">
        <v>6</v>
      </c>
      <c r="D415">
        <v>89.6</v>
      </c>
      <c r="E415" t="s">
        <v>6</v>
      </c>
      <c r="F415" t="s">
        <v>6</v>
      </c>
      <c r="G415" t="s">
        <v>6</v>
      </c>
      <c r="H415">
        <v>69.2</v>
      </c>
      <c r="I415" t="s">
        <v>6</v>
      </c>
      <c r="J415" t="s">
        <v>6</v>
      </c>
      <c r="K415" t="s">
        <v>6</v>
      </c>
      <c r="L415" t="s">
        <v>6</v>
      </c>
      <c r="M415">
        <v>76.400000000000006</v>
      </c>
      <c r="N415" t="s">
        <v>6</v>
      </c>
      <c r="O415">
        <v>76.400000000000006</v>
      </c>
    </row>
    <row r="416" spans="1:15" hidden="1" outlineLevel="2" x14ac:dyDescent="0.3">
      <c r="A416" s="1">
        <f t="shared" si="94"/>
        <v>1992</v>
      </c>
      <c r="B416" s="1">
        <f t="shared" si="95"/>
        <v>12</v>
      </c>
      <c r="C416" t="s">
        <v>6</v>
      </c>
      <c r="D416">
        <v>93.3</v>
      </c>
      <c r="E416" t="s">
        <v>6</v>
      </c>
      <c r="F416" t="s">
        <v>6</v>
      </c>
      <c r="G416" t="s">
        <v>6</v>
      </c>
      <c r="H416">
        <v>68.5</v>
      </c>
      <c r="I416" t="s">
        <v>6</v>
      </c>
      <c r="J416" t="s">
        <v>6</v>
      </c>
      <c r="K416" t="s">
        <v>6</v>
      </c>
      <c r="L416" t="s">
        <v>6</v>
      </c>
      <c r="M416">
        <v>80.599999999999994</v>
      </c>
      <c r="N416" t="s">
        <v>6</v>
      </c>
      <c r="O416">
        <v>76.400000000000006</v>
      </c>
    </row>
    <row r="417" spans="1:15" outlineLevel="1" collapsed="1" x14ac:dyDescent="0.3">
      <c r="A417" s="6" t="s">
        <v>404</v>
      </c>
      <c r="C417" t="e">
        <f t="shared" ref="C417:O417" si="96">SUBTOTAL(1,C405:C416)</f>
        <v>#DIV/0!</v>
      </c>
      <c r="D417">
        <f t="shared" si="96"/>
        <v>85.925000000000011</v>
      </c>
      <c r="E417" t="e">
        <f t="shared" si="96"/>
        <v>#DIV/0!</v>
      </c>
      <c r="F417" t="e">
        <f t="shared" si="96"/>
        <v>#DIV/0!</v>
      </c>
      <c r="G417" t="e">
        <f t="shared" si="96"/>
        <v>#DIV/0!</v>
      </c>
      <c r="H417">
        <f t="shared" si="96"/>
        <v>67.983333333333334</v>
      </c>
      <c r="I417" t="e">
        <f t="shared" si="96"/>
        <v>#DIV/0!</v>
      </c>
      <c r="J417" t="e">
        <f t="shared" si="96"/>
        <v>#DIV/0!</v>
      </c>
      <c r="K417" t="e">
        <f t="shared" si="96"/>
        <v>#DIV/0!</v>
      </c>
      <c r="L417" t="e">
        <f t="shared" si="96"/>
        <v>#DIV/0!</v>
      </c>
      <c r="M417">
        <f t="shared" si="96"/>
        <v>69.149999999999991</v>
      </c>
      <c r="N417" t="e">
        <f t="shared" si="96"/>
        <v>#DIV/0!</v>
      </c>
      <c r="O417">
        <f t="shared" si="96"/>
        <v>75.891666666666666</v>
      </c>
    </row>
    <row r="418" spans="1:15" hidden="1" outlineLevel="2" x14ac:dyDescent="0.3">
      <c r="A418" s="1">
        <f t="shared" ref="A418:A429" si="97">A405+1</f>
        <v>1993</v>
      </c>
      <c r="B418" s="1">
        <f t="shared" ref="B418:B429" si="98">B405</f>
        <v>1</v>
      </c>
      <c r="C418" t="s">
        <v>6</v>
      </c>
      <c r="D418">
        <v>115.6</v>
      </c>
      <c r="E418" t="s">
        <v>6</v>
      </c>
      <c r="F418" t="s">
        <v>6</v>
      </c>
      <c r="G418" t="s">
        <v>6</v>
      </c>
      <c r="H418">
        <v>69.2</v>
      </c>
      <c r="I418" t="s">
        <v>6</v>
      </c>
      <c r="J418" t="s">
        <v>6</v>
      </c>
      <c r="K418" t="s">
        <v>6</v>
      </c>
      <c r="L418" t="s">
        <v>6</v>
      </c>
      <c r="M418">
        <v>93.6</v>
      </c>
      <c r="N418" t="s">
        <v>6</v>
      </c>
      <c r="O418">
        <v>76</v>
      </c>
    </row>
    <row r="419" spans="1:15" hidden="1" outlineLevel="2" x14ac:dyDescent="0.3">
      <c r="A419" s="1">
        <f t="shared" si="97"/>
        <v>1993</v>
      </c>
      <c r="B419" s="1">
        <f t="shared" si="98"/>
        <v>2</v>
      </c>
      <c r="C419" t="s">
        <v>6</v>
      </c>
      <c r="D419">
        <v>148.69999999999999</v>
      </c>
      <c r="E419" t="s">
        <v>6</v>
      </c>
      <c r="F419" t="s">
        <v>6</v>
      </c>
      <c r="G419" t="s">
        <v>6</v>
      </c>
      <c r="H419">
        <v>67.7</v>
      </c>
      <c r="I419" t="s">
        <v>6</v>
      </c>
      <c r="J419" t="s">
        <v>6</v>
      </c>
      <c r="K419" t="s">
        <v>6</v>
      </c>
      <c r="L419" t="s">
        <v>6</v>
      </c>
      <c r="M419">
        <v>97.2</v>
      </c>
      <c r="N419" t="s">
        <v>6</v>
      </c>
      <c r="O419">
        <v>76</v>
      </c>
    </row>
    <row r="420" spans="1:15" hidden="1" outlineLevel="2" x14ac:dyDescent="0.3">
      <c r="A420" s="1">
        <f t="shared" si="97"/>
        <v>1993</v>
      </c>
      <c r="B420" s="1">
        <f t="shared" si="98"/>
        <v>3</v>
      </c>
      <c r="C420" t="s">
        <v>6</v>
      </c>
      <c r="D420">
        <v>160.30000000000001</v>
      </c>
      <c r="E420" t="s">
        <v>6</v>
      </c>
      <c r="F420" t="s">
        <v>6</v>
      </c>
      <c r="G420" t="s">
        <v>6</v>
      </c>
      <c r="H420">
        <v>68.7</v>
      </c>
      <c r="I420" t="s">
        <v>6</v>
      </c>
      <c r="J420" t="s">
        <v>6</v>
      </c>
      <c r="K420" t="s">
        <v>6</v>
      </c>
      <c r="L420" t="s">
        <v>6</v>
      </c>
      <c r="M420">
        <v>101.7</v>
      </c>
      <c r="N420" t="s">
        <v>6</v>
      </c>
      <c r="O420">
        <v>76</v>
      </c>
    </row>
    <row r="421" spans="1:15" hidden="1" outlineLevel="2" x14ac:dyDescent="0.3">
      <c r="A421" s="1">
        <f t="shared" si="97"/>
        <v>1993</v>
      </c>
      <c r="B421" s="1">
        <f t="shared" si="98"/>
        <v>4</v>
      </c>
      <c r="C421" t="s">
        <v>6</v>
      </c>
      <c r="D421">
        <v>136.9</v>
      </c>
      <c r="E421" t="s">
        <v>6</v>
      </c>
      <c r="F421" t="s">
        <v>6</v>
      </c>
      <c r="G421" t="s">
        <v>6</v>
      </c>
      <c r="H421">
        <v>66.099999999999994</v>
      </c>
      <c r="I421" t="s">
        <v>6</v>
      </c>
      <c r="J421" t="s">
        <v>6</v>
      </c>
      <c r="K421" t="s">
        <v>6</v>
      </c>
      <c r="L421" t="s">
        <v>6</v>
      </c>
      <c r="M421">
        <v>101.9</v>
      </c>
      <c r="N421" t="s">
        <v>6</v>
      </c>
      <c r="O421">
        <v>72.099999999999994</v>
      </c>
    </row>
    <row r="422" spans="1:15" hidden="1" outlineLevel="2" x14ac:dyDescent="0.3">
      <c r="A422" s="1">
        <f t="shared" si="97"/>
        <v>1993</v>
      </c>
      <c r="B422" s="1">
        <f t="shared" si="98"/>
        <v>5</v>
      </c>
      <c r="C422" t="s">
        <v>6</v>
      </c>
      <c r="D422">
        <v>99.5</v>
      </c>
      <c r="E422" t="s">
        <v>6</v>
      </c>
      <c r="F422" t="s">
        <v>6</v>
      </c>
      <c r="G422" t="s">
        <v>6</v>
      </c>
      <c r="H422">
        <v>65.3</v>
      </c>
      <c r="I422" t="s">
        <v>6</v>
      </c>
      <c r="J422" t="s">
        <v>6</v>
      </c>
      <c r="K422" t="s">
        <v>6</v>
      </c>
      <c r="L422" t="s">
        <v>6</v>
      </c>
      <c r="M422">
        <v>102.9</v>
      </c>
      <c r="N422" t="s">
        <v>6</v>
      </c>
      <c r="O422">
        <v>72.099999999999994</v>
      </c>
    </row>
    <row r="423" spans="1:15" hidden="1" outlineLevel="2" x14ac:dyDescent="0.3">
      <c r="A423" s="1">
        <f t="shared" si="97"/>
        <v>1993</v>
      </c>
      <c r="B423" s="1">
        <f t="shared" si="98"/>
        <v>6</v>
      </c>
      <c r="C423" t="s">
        <v>6</v>
      </c>
      <c r="D423">
        <v>87.2</v>
      </c>
      <c r="E423" t="s">
        <v>6</v>
      </c>
      <c r="F423" t="s">
        <v>6</v>
      </c>
      <c r="G423" t="s">
        <v>6</v>
      </c>
      <c r="H423">
        <v>64.599999999999994</v>
      </c>
      <c r="I423" t="s">
        <v>6</v>
      </c>
      <c r="J423" t="s">
        <v>6</v>
      </c>
      <c r="K423" t="s">
        <v>6</v>
      </c>
      <c r="L423" t="s">
        <v>6</v>
      </c>
      <c r="M423">
        <v>108.9</v>
      </c>
      <c r="N423" t="s">
        <v>6</v>
      </c>
      <c r="O423">
        <v>71.8</v>
      </c>
    </row>
    <row r="424" spans="1:15" hidden="1" outlineLevel="2" x14ac:dyDescent="0.3">
      <c r="A424" s="1">
        <f t="shared" si="97"/>
        <v>1993</v>
      </c>
      <c r="B424" s="1">
        <f t="shared" si="98"/>
        <v>7</v>
      </c>
      <c r="C424" t="s">
        <v>6</v>
      </c>
      <c r="D424">
        <v>85.3</v>
      </c>
      <c r="E424" t="s">
        <v>6</v>
      </c>
      <c r="F424" t="s">
        <v>6</v>
      </c>
      <c r="G424" t="s">
        <v>6</v>
      </c>
      <c r="H424">
        <v>63.3</v>
      </c>
      <c r="I424" t="s">
        <v>6</v>
      </c>
      <c r="J424" t="s">
        <v>6</v>
      </c>
      <c r="K424" t="s">
        <v>6</v>
      </c>
      <c r="L424" t="s">
        <v>6</v>
      </c>
      <c r="M424">
        <v>103.5</v>
      </c>
      <c r="N424" t="s">
        <v>6</v>
      </c>
      <c r="O424">
        <v>71.8</v>
      </c>
    </row>
    <row r="425" spans="1:15" hidden="1" outlineLevel="2" x14ac:dyDescent="0.3">
      <c r="A425" s="1">
        <f t="shared" si="97"/>
        <v>1993</v>
      </c>
      <c r="B425" s="1">
        <f t="shared" si="98"/>
        <v>8</v>
      </c>
      <c r="C425" t="s">
        <v>6</v>
      </c>
      <c r="D425">
        <v>109.3</v>
      </c>
      <c r="E425" t="s">
        <v>6</v>
      </c>
      <c r="F425" t="s">
        <v>6</v>
      </c>
      <c r="G425" t="s">
        <v>6</v>
      </c>
      <c r="H425">
        <v>65</v>
      </c>
      <c r="I425" t="s">
        <v>6</v>
      </c>
      <c r="J425" t="s">
        <v>6</v>
      </c>
      <c r="K425" t="s">
        <v>6</v>
      </c>
      <c r="L425" t="s">
        <v>6</v>
      </c>
      <c r="M425">
        <v>100.2</v>
      </c>
      <c r="N425" t="s">
        <v>6</v>
      </c>
      <c r="O425">
        <v>71.8</v>
      </c>
    </row>
    <row r="426" spans="1:15" hidden="1" outlineLevel="2" x14ac:dyDescent="0.3">
      <c r="A426" s="1">
        <f t="shared" si="97"/>
        <v>1993</v>
      </c>
      <c r="B426" s="1">
        <f t="shared" si="98"/>
        <v>9</v>
      </c>
      <c r="C426" t="s">
        <v>6</v>
      </c>
      <c r="D426">
        <v>120.4</v>
      </c>
      <c r="E426" t="s">
        <v>6</v>
      </c>
      <c r="F426" t="s">
        <v>6</v>
      </c>
      <c r="G426" t="s">
        <v>6</v>
      </c>
      <c r="H426">
        <v>67.400000000000006</v>
      </c>
      <c r="I426" t="s">
        <v>6</v>
      </c>
      <c r="J426" t="s">
        <v>6</v>
      </c>
      <c r="K426" t="s">
        <v>6</v>
      </c>
      <c r="L426" t="s">
        <v>6</v>
      </c>
      <c r="M426">
        <v>102.1</v>
      </c>
      <c r="N426" t="s">
        <v>6</v>
      </c>
      <c r="O426">
        <v>71.8</v>
      </c>
    </row>
    <row r="427" spans="1:15" hidden="1" outlineLevel="2" x14ac:dyDescent="0.3">
      <c r="A427" s="1">
        <f t="shared" si="97"/>
        <v>1993</v>
      </c>
      <c r="B427" s="1">
        <f t="shared" si="98"/>
        <v>10</v>
      </c>
      <c r="C427" t="s">
        <v>6</v>
      </c>
      <c r="D427">
        <v>124.3</v>
      </c>
      <c r="E427" t="s">
        <v>6</v>
      </c>
      <c r="F427" t="s">
        <v>6</v>
      </c>
      <c r="G427" t="s">
        <v>6</v>
      </c>
      <c r="H427">
        <v>67.900000000000006</v>
      </c>
      <c r="I427" t="s">
        <v>6</v>
      </c>
      <c r="J427" t="s">
        <v>6</v>
      </c>
      <c r="K427" t="s">
        <v>6</v>
      </c>
      <c r="L427" t="s">
        <v>6</v>
      </c>
      <c r="M427">
        <v>100.8</v>
      </c>
      <c r="N427" t="s">
        <v>6</v>
      </c>
      <c r="O427">
        <v>71.8</v>
      </c>
    </row>
    <row r="428" spans="1:15" hidden="1" outlineLevel="2" x14ac:dyDescent="0.3">
      <c r="A428" s="1">
        <f t="shared" si="97"/>
        <v>1993</v>
      </c>
      <c r="B428" s="1">
        <f t="shared" si="98"/>
        <v>11</v>
      </c>
      <c r="C428" t="s">
        <v>6</v>
      </c>
      <c r="D428">
        <v>145</v>
      </c>
      <c r="E428" t="s">
        <v>6</v>
      </c>
      <c r="F428" t="s">
        <v>6</v>
      </c>
      <c r="G428" t="s">
        <v>6</v>
      </c>
      <c r="H428">
        <v>68</v>
      </c>
      <c r="I428" t="s">
        <v>6</v>
      </c>
      <c r="J428" t="s">
        <v>6</v>
      </c>
      <c r="K428" t="s">
        <v>6</v>
      </c>
      <c r="L428" t="s">
        <v>6</v>
      </c>
      <c r="M428">
        <v>109.3</v>
      </c>
      <c r="N428" t="s">
        <v>6</v>
      </c>
      <c r="O428">
        <v>71.8</v>
      </c>
    </row>
    <row r="429" spans="1:15" hidden="1" outlineLevel="2" x14ac:dyDescent="0.3">
      <c r="A429" s="1">
        <f t="shared" si="97"/>
        <v>1993</v>
      </c>
      <c r="B429" s="1">
        <f t="shared" si="98"/>
        <v>12</v>
      </c>
      <c r="C429" t="s">
        <v>6</v>
      </c>
      <c r="D429">
        <v>165.5</v>
      </c>
      <c r="E429" t="s">
        <v>6</v>
      </c>
      <c r="F429" t="s">
        <v>6</v>
      </c>
      <c r="G429" t="s">
        <v>6</v>
      </c>
      <c r="H429">
        <v>68.5</v>
      </c>
      <c r="I429" t="s">
        <v>6</v>
      </c>
      <c r="J429" t="s">
        <v>6</v>
      </c>
      <c r="K429" t="s">
        <v>6</v>
      </c>
      <c r="L429" t="s">
        <v>6</v>
      </c>
      <c r="M429">
        <v>104</v>
      </c>
      <c r="N429" t="s">
        <v>6</v>
      </c>
      <c r="O429">
        <v>71.8</v>
      </c>
    </row>
    <row r="430" spans="1:15" outlineLevel="1" collapsed="1" x14ac:dyDescent="0.3">
      <c r="A430" s="6" t="s">
        <v>405</v>
      </c>
      <c r="C430" t="e">
        <f t="shared" ref="C430:O430" si="99">SUBTOTAL(1,C418:C429)</f>
        <v>#DIV/0!</v>
      </c>
      <c r="D430">
        <f t="shared" si="99"/>
        <v>124.83333333333333</v>
      </c>
      <c r="E430" t="e">
        <f t="shared" si="99"/>
        <v>#DIV/0!</v>
      </c>
      <c r="F430" t="e">
        <f t="shared" si="99"/>
        <v>#DIV/0!</v>
      </c>
      <c r="G430" t="e">
        <f t="shared" si="99"/>
        <v>#DIV/0!</v>
      </c>
      <c r="H430">
        <f t="shared" si="99"/>
        <v>66.808333333333337</v>
      </c>
      <c r="I430" t="e">
        <f t="shared" si="99"/>
        <v>#DIV/0!</v>
      </c>
      <c r="J430" t="e">
        <f t="shared" si="99"/>
        <v>#DIV/0!</v>
      </c>
      <c r="K430" t="e">
        <f t="shared" si="99"/>
        <v>#DIV/0!</v>
      </c>
      <c r="L430" t="e">
        <f t="shared" si="99"/>
        <v>#DIV/0!</v>
      </c>
      <c r="M430">
        <f t="shared" si="99"/>
        <v>102.175</v>
      </c>
      <c r="N430" t="e">
        <f t="shared" si="99"/>
        <v>#DIV/0!</v>
      </c>
      <c r="O430">
        <f t="shared" si="99"/>
        <v>72.899999999999991</v>
      </c>
    </row>
    <row r="431" spans="1:15" hidden="1" outlineLevel="2" x14ac:dyDescent="0.3">
      <c r="A431" s="1">
        <f t="shared" ref="A431" si="100">A418+1</f>
        <v>1994</v>
      </c>
      <c r="B431" s="1">
        <f t="shared" ref="B431" si="101">B418</f>
        <v>1</v>
      </c>
      <c r="C431" t="s">
        <v>6</v>
      </c>
      <c r="D431">
        <v>161.5</v>
      </c>
      <c r="E431" t="s">
        <v>6</v>
      </c>
      <c r="F431" t="s">
        <v>6</v>
      </c>
      <c r="G431" t="s">
        <v>6</v>
      </c>
      <c r="H431">
        <v>67.900000000000006</v>
      </c>
      <c r="I431" t="s">
        <v>6</v>
      </c>
      <c r="J431" t="s">
        <v>6</v>
      </c>
      <c r="K431" t="s">
        <v>6</v>
      </c>
      <c r="L431" t="s">
        <v>6</v>
      </c>
      <c r="M431">
        <v>105.3</v>
      </c>
      <c r="N431" t="s">
        <v>6</v>
      </c>
      <c r="O431">
        <v>71.099999999999994</v>
      </c>
    </row>
    <row r="432" spans="1:15" hidden="1" outlineLevel="2" x14ac:dyDescent="0.3">
      <c r="A432" s="1">
        <f t="shared" ref="A432:A442" si="102">A419+1</f>
        <v>1994</v>
      </c>
      <c r="B432" s="1">
        <f t="shared" ref="B432:B442" si="103">B419</f>
        <v>2</v>
      </c>
      <c r="C432" t="s">
        <v>6</v>
      </c>
      <c r="D432">
        <v>159.80000000000001</v>
      </c>
      <c r="E432" t="s">
        <v>6</v>
      </c>
      <c r="F432" t="s">
        <v>6</v>
      </c>
      <c r="G432" t="s">
        <v>6</v>
      </c>
      <c r="H432">
        <v>68.599999999999994</v>
      </c>
      <c r="I432" t="s">
        <v>6</v>
      </c>
      <c r="J432" t="s">
        <v>6</v>
      </c>
      <c r="K432" t="s">
        <v>6</v>
      </c>
      <c r="L432" t="s">
        <v>6</v>
      </c>
      <c r="M432">
        <v>110.9</v>
      </c>
      <c r="N432" t="s">
        <v>6</v>
      </c>
      <c r="O432">
        <v>71.099999999999994</v>
      </c>
    </row>
    <row r="433" spans="1:15" hidden="1" outlineLevel="2" x14ac:dyDescent="0.3">
      <c r="A433" s="1">
        <f t="shared" si="102"/>
        <v>1994</v>
      </c>
      <c r="B433" s="1">
        <f t="shared" si="103"/>
        <v>3</v>
      </c>
      <c r="C433" t="s">
        <v>6</v>
      </c>
      <c r="D433">
        <v>154.9</v>
      </c>
      <c r="E433" t="s">
        <v>6</v>
      </c>
      <c r="F433" t="s">
        <v>6</v>
      </c>
      <c r="G433" t="s">
        <v>6</v>
      </c>
      <c r="H433">
        <v>73.8</v>
      </c>
      <c r="I433" t="s">
        <v>6</v>
      </c>
      <c r="J433" t="s">
        <v>6</v>
      </c>
      <c r="K433" t="s">
        <v>6</v>
      </c>
      <c r="L433" t="s">
        <v>6</v>
      </c>
      <c r="M433">
        <v>111.8</v>
      </c>
      <c r="N433" t="s">
        <v>6</v>
      </c>
      <c r="O433">
        <v>71.099999999999994</v>
      </c>
    </row>
    <row r="434" spans="1:15" hidden="1" outlineLevel="2" x14ac:dyDescent="0.3">
      <c r="A434" s="1">
        <f t="shared" si="102"/>
        <v>1994</v>
      </c>
      <c r="B434" s="1">
        <f t="shared" si="103"/>
        <v>4</v>
      </c>
      <c r="C434" t="s">
        <v>6</v>
      </c>
      <c r="D434">
        <v>139.6</v>
      </c>
      <c r="E434" t="s">
        <v>6</v>
      </c>
      <c r="F434" t="s">
        <v>6</v>
      </c>
      <c r="G434" t="s">
        <v>6</v>
      </c>
      <c r="H434">
        <v>84.1</v>
      </c>
      <c r="I434" t="s">
        <v>6</v>
      </c>
      <c r="J434" t="s">
        <v>6</v>
      </c>
      <c r="K434" t="s">
        <v>6</v>
      </c>
      <c r="L434" t="s">
        <v>6</v>
      </c>
      <c r="M434">
        <v>109.2</v>
      </c>
      <c r="N434" t="s">
        <v>6</v>
      </c>
      <c r="O434">
        <v>71.099999999999994</v>
      </c>
    </row>
    <row r="435" spans="1:15" hidden="1" outlineLevel="2" x14ac:dyDescent="0.3">
      <c r="A435" s="1">
        <f t="shared" si="102"/>
        <v>1994</v>
      </c>
      <c r="B435" s="1">
        <f t="shared" si="103"/>
        <v>5</v>
      </c>
      <c r="C435" t="s">
        <v>6</v>
      </c>
      <c r="D435">
        <v>139.9</v>
      </c>
      <c r="E435" t="s">
        <v>6</v>
      </c>
      <c r="F435" t="s">
        <v>6</v>
      </c>
      <c r="G435" t="s">
        <v>6</v>
      </c>
      <c r="H435">
        <v>90.3</v>
      </c>
      <c r="I435" t="s">
        <v>6</v>
      </c>
      <c r="J435" t="s">
        <v>6</v>
      </c>
      <c r="K435" t="s">
        <v>6</v>
      </c>
      <c r="L435" t="s">
        <v>6</v>
      </c>
      <c r="M435">
        <v>108.9</v>
      </c>
      <c r="N435" t="s">
        <v>6</v>
      </c>
      <c r="O435">
        <v>71.099999999999994</v>
      </c>
    </row>
    <row r="436" spans="1:15" hidden="1" outlineLevel="2" x14ac:dyDescent="0.3">
      <c r="A436" s="1">
        <f t="shared" si="102"/>
        <v>1994</v>
      </c>
      <c r="B436" s="1">
        <f t="shared" si="103"/>
        <v>6</v>
      </c>
      <c r="C436" t="s">
        <v>6</v>
      </c>
      <c r="D436">
        <v>148.80000000000001</v>
      </c>
      <c r="E436" t="s">
        <v>6</v>
      </c>
      <c r="F436" t="s">
        <v>6</v>
      </c>
      <c r="G436" t="s">
        <v>6</v>
      </c>
      <c r="H436">
        <v>107.1</v>
      </c>
      <c r="I436" t="s">
        <v>6</v>
      </c>
      <c r="J436" t="s">
        <v>6</v>
      </c>
      <c r="K436" t="s">
        <v>6</v>
      </c>
      <c r="L436" t="s">
        <v>6</v>
      </c>
      <c r="M436">
        <v>109</v>
      </c>
      <c r="N436" t="s">
        <v>6</v>
      </c>
      <c r="O436">
        <v>71.099999999999994</v>
      </c>
    </row>
    <row r="437" spans="1:15" hidden="1" outlineLevel="2" x14ac:dyDescent="0.3">
      <c r="A437" s="1">
        <f t="shared" si="102"/>
        <v>1994</v>
      </c>
      <c r="B437" s="1">
        <f t="shared" si="103"/>
        <v>7</v>
      </c>
      <c r="C437" t="s">
        <v>6</v>
      </c>
      <c r="D437">
        <v>138.4</v>
      </c>
      <c r="E437" t="s">
        <v>6</v>
      </c>
      <c r="F437" t="s">
        <v>6</v>
      </c>
      <c r="G437" t="s">
        <v>6</v>
      </c>
      <c r="H437">
        <v>111</v>
      </c>
      <c r="I437" t="s">
        <v>6</v>
      </c>
      <c r="J437" t="s">
        <v>6</v>
      </c>
      <c r="K437" t="s">
        <v>6</v>
      </c>
      <c r="L437" t="s">
        <v>6</v>
      </c>
      <c r="M437">
        <v>107.4</v>
      </c>
      <c r="N437" t="s">
        <v>6</v>
      </c>
      <c r="O437">
        <v>81.400000000000006</v>
      </c>
    </row>
    <row r="438" spans="1:15" hidden="1" outlineLevel="2" x14ac:dyDescent="0.3">
      <c r="A438" s="1">
        <f t="shared" si="102"/>
        <v>1994</v>
      </c>
      <c r="B438" s="1">
        <f t="shared" si="103"/>
        <v>8</v>
      </c>
      <c r="C438" t="s">
        <v>6</v>
      </c>
      <c r="D438">
        <v>144</v>
      </c>
      <c r="E438" t="s">
        <v>6</v>
      </c>
      <c r="F438" t="s">
        <v>6</v>
      </c>
      <c r="G438" t="s">
        <v>6</v>
      </c>
      <c r="H438">
        <v>112.7</v>
      </c>
      <c r="I438" t="s">
        <v>6</v>
      </c>
      <c r="J438" t="s">
        <v>6</v>
      </c>
      <c r="K438" t="s">
        <v>6</v>
      </c>
      <c r="L438" t="s">
        <v>6</v>
      </c>
      <c r="M438">
        <v>107.4</v>
      </c>
      <c r="N438" t="s">
        <v>6</v>
      </c>
      <c r="O438">
        <v>81.400000000000006</v>
      </c>
    </row>
    <row r="439" spans="1:15" hidden="1" outlineLevel="2" x14ac:dyDescent="0.3">
      <c r="A439" s="1">
        <f t="shared" si="102"/>
        <v>1994</v>
      </c>
      <c r="B439" s="1">
        <f t="shared" si="103"/>
        <v>9</v>
      </c>
      <c r="C439" t="s">
        <v>6</v>
      </c>
      <c r="D439">
        <v>138.4</v>
      </c>
      <c r="E439" t="s">
        <v>6</v>
      </c>
      <c r="F439" t="s">
        <v>6</v>
      </c>
      <c r="G439" t="s">
        <v>6</v>
      </c>
      <c r="H439">
        <v>114.6</v>
      </c>
      <c r="I439" t="s">
        <v>6</v>
      </c>
      <c r="J439" t="s">
        <v>6</v>
      </c>
      <c r="K439" t="s">
        <v>6</v>
      </c>
      <c r="L439" t="s">
        <v>6</v>
      </c>
      <c r="M439">
        <v>105.7</v>
      </c>
      <c r="N439" t="s">
        <v>6</v>
      </c>
      <c r="O439">
        <v>81.400000000000006</v>
      </c>
    </row>
    <row r="440" spans="1:15" hidden="1" outlineLevel="2" x14ac:dyDescent="0.3">
      <c r="A440" s="1">
        <f t="shared" si="102"/>
        <v>1994</v>
      </c>
      <c r="B440" s="1">
        <f t="shared" si="103"/>
        <v>10</v>
      </c>
      <c r="C440" t="s">
        <v>6</v>
      </c>
      <c r="D440">
        <v>125.4</v>
      </c>
      <c r="E440" t="s">
        <v>6</v>
      </c>
      <c r="F440" t="s">
        <v>6</v>
      </c>
      <c r="G440" t="s">
        <v>6</v>
      </c>
      <c r="H440">
        <v>127.6</v>
      </c>
      <c r="I440" t="s">
        <v>6</v>
      </c>
      <c r="J440" t="s">
        <v>6</v>
      </c>
      <c r="K440" t="s">
        <v>6</v>
      </c>
      <c r="L440" t="s">
        <v>6</v>
      </c>
      <c r="M440">
        <v>107.4</v>
      </c>
      <c r="N440" t="s">
        <v>6</v>
      </c>
      <c r="O440">
        <v>93.5</v>
      </c>
    </row>
    <row r="441" spans="1:15" hidden="1" outlineLevel="2" x14ac:dyDescent="0.3">
      <c r="A441" s="1">
        <f t="shared" si="102"/>
        <v>1994</v>
      </c>
      <c r="B441" s="1">
        <f t="shared" si="103"/>
        <v>11</v>
      </c>
      <c r="C441" t="s">
        <v>6</v>
      </c>
      <c r="D441">
        <v>133.69999999999999</v>
      </c>
      <c r="E441" t="s">
        <v>6</v>
      </c>
      <c r="F441" t="s">
        <v>6</v>
      </c>
      <c r="G441" t="s">
        <v>6</v>
      </c>
      <c r="H441">
        <v>126.2</v>
      </c>
      <c r="I441" t="s">
        <v>6</v>
      </c>
      <c r="J441" t="s">
        <v>6</v>
      </c>
      <c r="K441" t="s">
        <v>6</v>
      </c>
      <c r="L441" t="s">
        <v>6</v>
      </c>
      <c r="M441">
        <v>108.6</v>
      </c>
      <c r="N441" t="s">
        <v>6</v>
      </c>
      <c r="O441">
        <v>93.5</v>
      </c>
    </row>
    <row r="442" spans="1:15" hidden="1" outlineLevel="2" x14ac:dyDescent="0.3">
      <c r="A442" s="1">
        <f t="shared" si="102"/>
        <v>1994</v>
      </c>
      <c r="B442" s="1">
        <f t="shared" si="103"/>
        <v>12</v>
      </c>
      <c r="C442" t="s">
        <v>6</v>
      </c>
      <c r="D442">
        <v>130.1</v>
      </c>
      <c r="E442" t="s">
        <v>6</v>
      </c>
      <c r="F442" t="s">
        <v>6</v>
      </c>
      <c r="G442" t="s">
        <v>6</v>
      </c>
      <c r="H442">
        <v>128.19999999999999</v>
      </c>
      <c r="I442" t="s">
        <v>6</v>
      </c>
      <c r="J442" t="s">
        <v>6</v>
      </c>
      <c r="K442" t="s">
        <v>6</v>
      </c>
      <c r="L442" t="s">
        <v>6</v>
      </c>
      <c r="M442">
        <v>108.5</v>
      </c>
      <c r="N442" t="s">
        <v>6</v>
      </c>
      <c r="O442">
        <v>93.5</v>
      </c>
    </row>
    <row r="443" spans="1:15" outlineLevel="1" collapsed="1" x14ac:dyDescent="0.3">
      <c r="A443" s="6" t="s">
        <v>406</v>
      </c>
      <c r="C443" t="e">
        <f t="shared" ref="C443:O443" si="104">SUBTOTAL(1,C431:C442)</f>
        <v>#DIV/0!</v>
      </c>
      <c r="D443">
        <f t="shared" si="104"/>
        <v>142.87500000000003</v>
      </c>
      <c r="E443" t="e">
        <f t="shared" si="104"/>
        <v>#DIV/0!</v>
      </c>
      <c r="F443" t="e">
        <f t="shared" si="104"/>
        <v>#DIV/0!</v>
      </c>
      <c r="G443" t="e">
        <f t="shared" si="104"/>
        <v>#DIV/0!</v>
      </c>
      <c r="H443">
        <f t="shared" si="104"/>
        <v>101.00833333333334</v>
      </c>
      <c r="I443" t="e">
        <f t="shared" si="104"/>
        <v>#DIV/0!</v>
      </c>
      <c r="J443" t="e">
        <f t="shared" si="104"/>
        <v>#DIV/0!</v>
      </c>
      <c r="K443" t="e">
        <f t="shared" si="104"/>
        <v>#DIV/0!</v>
      </c>
      <c r="L443" t="e">
        <f t="shared" si="104"/>
        <v>#DIV/0!</v>
      </c>
      <c r="M443">
        <f t="shared" si="104"/>
        <v>108.34166666666665</v>
      </c>
      <c r="N443" t="e">
        <f t="shared" si="104"/>
        <v>#DIV/0!</v>
      </c>
      <c r="O443">
        <f t="shared" si="104"/>
        <v>79.274999999999991</v>
      </c>
    </row>
    <row r="444" spans="1:15" hidden="1" outlineLevel="2" x14ac:dyDescent="0.3">
      <c r="A444" s="1">
        <f t="shared" ref="A444:A455" si="105">A431+1</f>
        <v>1995</v>
      </c>
      <c r="B444" s="1">
        <f t="shared" ref="B444:B455" si="106">B431</f>
        <v>1</v>
      </c>
      <c r="C444" t="s">
        <v>6</v>
      </c>
      <c r="D444">
        <v>132.19999999999999</v>
      </c>
      <c r="E444" t="s">
        <v>6</v>
      </c>
      <c r="F444" t="s">
        <v>6</v>
      </c>
      <c r="G444" t="s">
        <v>6</v>
      </c>
      <c r="H444">
        <v>144.19999999999999</v>
      </c>
      <c r="I444" t="s">
        <v>6</v>
      </c>
      <c r="J444" t="s">
        <v>6</v>
      </c>
      <c r="K444" t="s">
        <v>6</v>
      </c>
      <c r="L444" t="s">
        <v>6</v>
      </c>
      <c r="M444">
        <v>107.3</v>
      </c>
      <c r="N444" t="s">
        <v>6</v>
      </c>
      <c r="O444">
        <v>102.7</v>
      </c>
    </row>
    <row r="445" spans="1:15" hidden="1" outlineLevel="2" x14ac:dyDescent="0.3">
      <c r="A445" s="1">
        <f t="shared" si="105"/>
        <v>1995</v>
      </c>
      <c r="B445" s="1">
        <f t="shared" si="106"/>
        <v>2</v>
      </c>
      <c r="C445" t="s">
        <v>6</v>
      </c>
      <c r="D445">
        <v>130.4</v>
      </c>
      <c r="E445" t="s">
        <v>6</v>
      </c>
      <c r="F445" t="s">
        <v>6</v>
      </c>
      <c r="G445" t="s">
        <v>6</v>
      </c>
      <c r="H445">
        <v>146</v>
      </c>
      <c r="I445" t="s">
        <v>6</v>
      </c>
      <c r="J445" t="s">
        <v>6</v>
      </c>
      <c r="K445" t="s">
        <v>6</v>
      </c>
      <c r="L445" t="s">
        <v>6</v>
      </c>
      <c r="M445">
        <v>107.5</v>
      </c>
      <c r="N445" t="s">
        <v>6</v>
      </c>
      <c r="O445">
        <v>113.1</v>
      </c>
    </row>
    <row r="446" spans="1:15" hidden="1" outlineLevel="2" x14ac:dyDescent="0.3">
      <c r="A446" s="1">
        <f t="shared" si="105"/>
        <v>1995</v>
      </c>
      <c r="B446" s="1">
        <f t="shared" si="106"/>
        <v>3</v>
      </c>
      <c r="C446" t="s">
        <v>6</v>
      </c>
      <c r="D446">
        <v>123.5</v>
      </c>
      <c r="E446" t="s">
        <v>6</v>
      </c>
      <c r="F446" t="s">
        <v>6</v>
      </c>
      <c r="G446" t="s">
        <v>6</v>
      </c>
      <c r="H446">
        <v>149.69999999999999</v>
      </c>
      <c r="I446" t="s">
        <v>6</v>
      </c>
      <c r="J446" t="s">
        <v>6</v>
      </c>
      <c r="K446" t="s">
        <v>6</v>
      </c>
      <c r="L446" t="s">
        <v>6</v>
      </c>
      <c r="M446">
        <v>108.4</v>
      </c>
      <c r="N446" t="s">
        <v>6</v>
      </c>
      <c r="O446">
        <v>113.1</v>
      </c>
    </row>
    <row r="447" spans="1:15" hidden="1" outlineLevel="2" x14ac:dyDescent="0.3">
      <c r="A447" s="1">
        <f t="shared" si="105"/>
        <v>1995</v>
      </c>
      <c r="B447" s="1">
        <f t="shared" si="106"/>
        <v>4</v>
      </c>
      <c r="C447" t="s">
        <v>6</v>
      </c>
      <c r="D447">
        <v>108.2</v>
      </c>
      <c r="E447" t="s">
        <v>6</v>
      </c>
      <c r="F447" t="s">
        <v>6</v>
      </c>
      <c r="G447" t="s">
        <v>6</v>
      </c>
      <c r="H447">
        <v>177.5</v>
      </c>
      <c r="I447" t="s">
        <v>6</v>
      </c>
      <c r="J447" t="s">
        <v>6</v>
      </c>
      <c r="K447" t="s">
        <v>6</v>
      </c>
      <c r="L447" t="s">
        <v>6</v>
      </c>
      <c r="M447">
        <v>108.7</v>
      </c>
      <c r="N447" t="s">
        <v>6</v>
      </c>
      <c r="O447">
        <v>126.2</v>
      </c>
    </row>
    <row r="448" spans="1:15" hidden="1" outlineLevel="2" x14ac:dyDescent="0.3">
      <c r="A448" s="1">
        <f t="shared" si="105"/>
        <v>1995</v>
      </c>
      <c r="B448" s="1">
        <f t="shared" si="106"/>
        <v>5</v>
      </c>
      <c r="C448" t="s">
        <v>6</v>
      </c>
      <c r="D448">
        <v>97.3</v>
      </c>
      <c r="E448" t="s">
        <v>6</v>
      </c>
      <c r="F448" t="s">
        <v>6</v>
      </c>
      <c r="G448" t="s">
        <v>6</v>
      </c>
      <c r="H448">
        <v>181.5</v>
      </c>
      <c r="I448" t="s">
        <v>6</v>
      </c>
      <c r="J448" t="s">
        <v>6</v>
      </c>
      <c r="K448" t="s">
        <v>6</v>
      </c>
      <c r="L448" t="s">
        <v>6</v>
      </c>
      <c r="M448">
        <v>110.4</v>
      </c>
      <c r="N448" t="s">
        <v>6</v>
      </c>
      <c r="O448">
        <v>126.2</v>
      </c>
    </row>
    <row r="449" spans="1:15" hidden="1" outlineLevel="2" x14ac:dyDescent="0.3">
      <c r="A449" s="1">
        <f t="shared" si="105"/>
        <v>1995</v>
      </c>
      <c r="B449" s="1">
        <f t="shared" si="106"/>
        <v>6</v>
      </c>
      <c r="C449" t="s">
        <v>6</v>
      </c>
      <c r="D449">
        <v>89.7</v>
      </c>
      <c r="E449" t="s">
        <v>6</v>
      </c>
      <c r="F449" t="s">
        <v>6</v>
      </c>
      <c r="G449" t="s">
        <v>6</v>
      </c>
      <c r="H449">
        <v>200.5</v>
      </c>
      <c r="I449" t="s">
        <v>6</v>
      </c>
      <c r="J449" t="s">
        <v>6</v>
      </c>
      <c r="K449" t="s">
        <v>6</v>
      </c>
      <c r="L449" t="s">
        <v>6</v>
      </c>
      <c r="M449">
        <v>111</v>
      </c>
      <c r="N449" t="s">
        <v>6</v>
      </c>
      <c r="O449">
        <v>126.2</v>
      </c>
    </row>
    <row r="450" spans="1:15" hidden="1" outlineLevel="2" x14ac:dyDescent="0.3">
      <c r="A450" s="1">
        <f t="shared" si="105"/>
        <v>1995</v>
      </c>
      <c r="B450" s="1">
        <f t="shared" si="106"/>
        <v>7</v>
      </c>
      <c r="C450" t="s">
        <v>6</v>
      </c>
      <c r="D450">
        <v>106.7</v>
      </c>
      <c r="E450" t="s">
        <v>6</v>
      </c>
      <c r="F450" t="s">
        <v>6</v>
      </c>
      <c r="G450" t="s">
        <v>6</v>
      </c>
      <c r="H450">
        <v>230.2</v>
      </c>
      <c r="I450" t="s">
        <v>6</v>
      </c>
      <c r="J450" t="s">
        <v>6</v>
      </c>
      <c r="K450" t="s">
        <v>6</v>
      </c>
      <c r="L450" t="s">
        <v>6</v>
      </c>
      <c r="M450">
        <v>109.6</v>
      </c>
      <c r="N450" t="s">
        <v>6</v>
      </c>
      <c r="O450">
        <v>148.69999999999999</v>
      </c>
    </row>
    <row r="451" spans="1:15" hidden="1" outlineLevel="2" x14ac:dyDescent="0.3">
      <c r="A451" s="1">
        <f t="shared" si="105"/>
        <v>1995</v>
      </c>
      <c r="B451" s="1">
        <f t="shared" si="106"/>
        <v>8</v>
      </c>
      <c r="C451" t="s">
        <v>6</v>
      </c>
      <c r="D451">
        <v>107.2</v>
      </c>
      <c r="E451" t="s">
        <v>6</v>
      </c>
      <c r="F451" t="s">
        <v>6</v>
      </c>
      <c r="G451" t="s">
        <v>6</v>
      </c>
      <c r="H451">
        <v>230.8</v>
      </c>
      <c r="I451" t="s">
        <v>6</v>
      </c>
      <c r="J451" t="s">
        <v>6</v>
      </c>
      <c r="K451" t="s">
        <v>6</v>
      </c>
      <c r="L451" t="s">
        <v>6</v>
      </c>
      <c r="M451">
        <v>109.8</v>
      </c>
      <c r="N451" t="s">
        <v>6</v>
      </c>
      <c r="O451">
        <v>148.69999999999999</v>
      </c>
    </row>
    <row r="452" spans="1:15" hidden="1" outlineLevel="2" x14ac:dyDescent="0.3">
      <c r="A452" s="1">
        <f t="shared" si="105"/>
        <v>1995</v>
      </c>
      <c r="B452" s="1">
        <f t="shared" si="106"/>
        <v>9</v>
      </c>
      <c r="C452" t="s">
        <v>6</v>
      </c>
      <c r="D452">
        <v>120.3</v>
      </c>
      <c r="E452" t="s">
        <v>6</v>
      </c>
      <c r="F452" t="s">
        <v>6</v>
      </c>
      <c r="G452" t="s">
        <v>6</v>
      </c>
      <c r="H452">
        <v>231</v>
      </c>
      <c r="I452" t="s">
        <v>6</v>
      </c>
      <c r="J452" t="s">
        <v>6</v>
      </c>
      <c r="K452" t="s">
        <v>6</v>
      </c>
      <c r="L452" t="s">
        <v>6</v>
      </c>
      <c r="M452">
        <v>107.5</v>
      </c>
      <c r="N452" t="s">
        <v>6</v>
      </c>
      <c r="O452">
        <v>148.69999999999999</v>
      </c>
    </row>
    <row r="453" spans="1:15" hidden="1" outlineLevel="2" x14ac:dyDescent="0.3">
      <c r="A453" s="1">
        <f t="shared" si="105"/>
        <v>1995</v>
      </c>
      <c r="B453" s="1">
        <f t="shared" si="106"/>
        <v>10</v>
      </c>
      <c r="C453" t="s">
        <v>6</v>
      </c>
      <c r="D453">
        <v>107.5</v>
      </c>
      <c r="E453" t="s">
        <v>6</v>
      </c>
      <c r="F453" t="s">
        <v>6</v>
      </c>
      <c r="G453" t="s">
        <v>6</v>
      </c>
      <c r="H453">
        <v>231.5</v>
      </c>
      <c r="I453" t="s">
        <v>6</v>
      </c>
      <c r="J453" t="s">
        <v>6</v>
      </c>
      <c r="K453" t="s">
        <v>6</v>
      </c>
      <c r="L453" t="s">
        <v>6</v>
      </c>
      <c r="M453">
        <v>107.6</v>
      </c>
      <c r="N453" t="s">
        <v>6</v>
      </c>
      <c r="O453">
        <v>159.5</v>
      </c>
    </row>
    <row r="454" spans="1:15" hidden="1" outlineLevel="2" x14ac:dyDescent="0.3">
      <c r="A454" s="1">
        <f t="shared" si="105"/>
        <v>1995</v>
      </c>
      <c r="B454" s="1">
        <f t="shared" si="106"/>
        <v>11</v>
      </c>
      <c r="C454" t="s">
        <v>6</v>
      </c>
      <c r="D454">
        <v>106.1</v>
      </c>
      <c r="E454" t="s">
        <v>6</v>
      </c>
      <c r="F454" t="s">
        <v>6</v>
      </c>
      <c r="G454" t="s">
        <v>6</v>
      </c>
      <c r="H454">
        <v>216.5</v>
      </c>
      <c r="I454" t="s">
        <v>6</v>
      </c>
      <c r="J454" t="s">
        <v>6</v>
      </c>
      <c r="K454" t="s">
        <v>6</v>
      </c>
      <c r="L454" t="s">
        <v>6</v>
      </c>
      <c r="M454">
        <v>107.3</v>
      </c>
      <c r="N454" t="s">
        <v>6</v>
      </c>
      <c r="O454">
        <v>159.5</v>
      </c>
    </row>
    <row r="455" spans="1:15" hidden="1" outlineLevel="2" x14ac:dyDescent="0.3">
      <c r="A455" s="1">
        <f t="shared" si="105"/>
        <v>1995</v>
      </c>
      <c r="B455" s="1">
        <f t="shared" si="106"/>
        <v>12</v>
      </c>
      <c r="C455" t="s">
        <v>6</v>
      </c>
      <c r="D455">
        <v>106</v>
      </c>
      <c r="E455" t="s">
        <v>6</v>
      </c>
      <c r="F455" t="s">
        <v>6</v>
      </c>
      <c r="G455" t="s">
        <v>6</v>
      </c>
      <c r="H455">
        <v>200.2</v>
      </c>
      <c r="I455" t="s">
        <v>6</v>
      </c>
      <c r="J455" t="s">
        <v>6</v>
      </c>
      <c r="K455" t="s">
        <v>6</v>
      </c>
      <c r="L455" t="s">
        <v>6</v>
      </c>
      <c r="M455">
        <v>105.5</v>
      </c>
      <c r="N455" t="s">
        <v>6</v>
      </c>
      <c r="O455">
        <v>159.5</v>
      </c>
    </row>
    <row r="456" spans="1:15" outlineLevel="1" collapsed="1" x14ac:dyDescent="0.3">
      <c r="A456" s="6" t="s">
        <v>407</v>
      </c>
      <c r="C456" t="e">
        <f t="shared" ref="C456:O456" si="107">SUBTOTAL(1,C444:C455)</f>
        <v>#DIV/0!</v>
      </c>
      <c r="D456">
        <f t="shared" si="107"/>
        <v>111.25833333333333</v>
      </c>
      <c r="E456" t="e">
        <f t="shared" si="107"/>
        <v>#DIV/0!</v>
      </c>
      <c r="F456" t="e">
        <f t="shared" si="107"/>
        <v>#DIV/0!</v>
      </c>
      <c r="G456" t="e">
        <f t="shared" si="107"/>
        <v>#DIV/0!</v>
      </c>
      <c r="H456">
        <f t="shared" si="107"/>
        <v>194.96666666666661</v>
      </c>
      <c r="I456" t="e">
        <f t="shared" si="107"/>
        <v>#DIV/0!</v>
      </c>
      <c r="J456" t="e">
        <f t="shared" si="107"/>
        <v>#DIV/0!</v>
      </c>
      <c r="K456" t="e">
        <f t="shared" si="107"/>
        <v>#DIV/0!</v>
      </c>
      <c r="L456" t="e">
        <f t="shared" si="107"/>
        <v>#DIV/0!</v>
      </c>
      <c r="M456">
        <f t="shared" si="107"/>
        <v>108.38333333333333</v>
      </c>
      <c r="N456" t="e">
        <f t="shared" si="107"/>
        <v>#DIV/0!</v>
      </c>
      <c r="O456">
        <f t="shared" si="107"/>
        <v>136.00833333333335</v>
      </c>
    </row>
    <row r="457" spans="1:15" hidden="1" outlineLevel="2" x14ac:dyDescent="0.3">
      <c r="A457" s="1">
        <f t="shared" ref="A457:A468" si="108">A444+1</f>
        <v>1996</v>
      </c>
      <c r="B457" s="1">
        <f t="shared" ref="B457:B468" si="109">B444</f>
        <v>1</v>
      </c>
      <c r="C457" t="s">
        <v>6</v>
      </c>
      <c r="D457">
        <v>106.9</v>
      </c>
      <c r="E457" t="s">
        <v>6</v>
      </c>
      <c r="F457" t="s">
        <v>6</v>
      </c>
      <c r="G457" t="s">
        <v>6</v>
      </c>
      <c r="H457">
        <v>182.6</v>
      </c>
      <c r="I457" t="s">
        <v>6</v>
      </c>
      <c r="J457" t="s">
        <v>6</v>
      </c>
      <c r="K457" t="s">
        <v>6</v>
      </c>
      <c r="L457" t="s">
        <v>6</v>
      </c>
      <c r="M457">
        <v>104</v>
      </c>
      <c r="N457" t="s">
        <v>6</v>
      </c>
      <c r="O457">
        <v>137.4</v>
      </c>
    </row>
    <row r="458" spans="1:15" hidden="1" outlineLevel="2" x14ac:dyDescent="0.3">
      <c r="A458" s="1">
        <f t="shared" si="108"/>
        <v>1996</v>
      </c>
      <c r="B458" s="1">
        <f t="shared" si="109"/>
        <v>2</v>
      </c>
      <c r="C458" t="s">
        <v>6</v>
      </c>
      <c r="D458">
        <v>116.7</v>
      </c>
      <c r="E458" t="s">
        <v>6</v>
      </c>
      <c r="F458" t="s">
        <v>6</v>
      </c>
      <c r="G458" t="s">
        <v>6</v>
      </c>
      <c r="H458">
        <v>176.3</v>
      </c>
      <c r="I458" t="s">
        <v>6</v>
      </c>
      <c r="J458" t="s">
        <v>6</v>
      </c>
      <c r="K458" t="s">
        <v>6</v>
      </c>
      <c r="L458" t="s">
        <v>6</v>
      </c>
      <c r="M458">
        <v>103.9</v>
      </c>
      <c r="N458" t="s">
        <v>6</v>
      </c>
      <c r="O458">
        <v>128</v>
      </c>
    </row>
    <row r="459" spans="1:15" hidden="1" outlineLevel="2" x14ac:dyDescent="0.3">
      <c r="A459" s="1">
        <f t="shared" si="108"/>
        <v>1996</v>
      </c>
      <c r="B459" s="1">
        <f t="shared" si="109"/>
        <v>3</v>
      </c>
      <c r="C459" t="s">
        <v>6</v>
      </c>
      <c r="D459">
        <v>115</v>
      </c>
      <c r="E459" t="s">
        <v>6</v>
      </c>
      <c r="F459" t="s">
        <v>6</v>
      </c>
      <c r="G459" t="s">
        <v>6</v>
      </c>
      <c r="H459">
        <v>160</v>
      </c>
      <c r="I459" t="s">
        <v>6</v>
      </c>
      <c r="J459" t="s">
        <v>6</v>
      </c>
      <c r="K459" t="s">
        <v>6</v>
      </c>
      <c r="L459" t="s">
        <v>6</v>
      </c>
      <c r="M459">
        <v>103.1</v>
      </c>
      <c r="N459" t="s">
        <v>6</v>
      </c>
      <c r="O459">
        <v>134</v>
      </c>
    </row>
    <row r="460" spans="1:15" hidden="1" outlineLevel="2" x14ac:dyDescent="0.3">
      <c r="A460" s="1">
        <f t="shared" si="108"/>
        <v>1996</v>
      </c>
      <c r="B460" s="1">
        <f t="shared" si="109"/>
        <v>4</v>
      </c>
      <c r="C460" t="s">
        <v>6</v>
      </c>
      <c r="D460">
        <v>121.4</v>
      </c>
      <c r="E460" t="s">
        <v>6</v>
      </c>
      <c r="F460" t="s">
        <v>6</v>
      </c>
      <c r="G460" t="s">
        <v>6</v>
      </c>
      <c r="H460">
        <v>130.5</v>
      </c>
      <c r="I460" t="s">
        <v>6</v>
      </c>
      <c r="J460" t="s">
        <v>6</v>
      </c>
      <c r="K460" t="s">
        <v>6</v>
      </c>
      <c r="L460" t="s">
        <v>6</v>
      </c>
      <c r="M460">
        <v>102.7</v>
      </c>
      <c r="N460" t="s">
        <v>6</v>
      </c>
      <c r="O460">
        <v>86.1</v>
      </c>
    </row>
    <row r="461" spans="1:15" hidden="1" outlineLevel="2" x14ac:dyDescent="0.3">
      <c r="A461" s="1">
        <f t="shared" si="108"/>
        <v>1996</v>
      </c>
      <c r="B461" s="1">
        <f t="shared" si="109"/>
        <v>5</v>
      </c>
      <c r="C461" t="s">
        <v>6</v>
      </c>
      <c r="D461">
        <v>143</v>
      </c>
      <c r="E461" t="s">
        <v>6</v>
      </c>
      <c r="F461" t="s">
        <v>6</v>
      </c>
      <c r="G461" t="s">
        <v>6</v>
      </c>
      <c r="H461">
        <v>124.5</v>
      </c>
      <c r="I461" t="s">
        <v>6</v>
      </c>
      <c r="J461" t="s">
        <v>6</v>
      </c>
      <c r="K461" t="s">
        <v>6</v>
      </c>
      <c r="L461" t="s">
        <v>6</v>
      </c>
      <c r="M461">
        <v>106.6</v>
      </c>
      <c r="N461" t="s">
        <v>6</v>
      </c>
      <c r="O461">
        <v>83.3</v>
      </c>
    </row>
    <row r="462" spans="1:15" hidden="1" outlineLevel="2" x14ac:dyDescent="0.3">
      <c r="A462" s="1">
        <f t="shared" si="108"/>
        <v>1996</v>
      </c>
      <c r="B462" s="1">
        <f t="shared" si="109"/>
        <v>6</v>
      </c>
      <c r="C462" t="s">
        <v>6</v>
      </c>
      <c r="D462">
        <v>148.6</v>
      </c>
      <c r="E462" t="s">
        <v>6</v>
      </c>
      <c r="F462" t="s">
        <v>6</v>
      </c>
      <c r="G462" t="s">
        <v>6</v>
      </c>
      <c r="H462">
        <v>82</v>
      </c>
      <c r="I462" t="s">
        <v>6</v>
      </c>
      <c r="J462" t="s">
        <v>6</v>
      </c>
      <c r="K462" t="s">
        <v>6</v>
      </c>
      <c r="L462" t="s">
        <v>6</v>
      </c>
      <c r="M462">
        <v>103.7</v>
      </c>
      <c r="N462" t="s">
        <v>6</v>
      </c>
      <c r="O462">
        <v>75.900000000000006</v>
      </c>
    </row>
    <row r="463" spans="1:15" hidden="1" outlineLevel="2" x14ac:dyDescent="0.3">
      <c r="A463" s="1">
        <f t="shared" si="108"/>
        <v>1996</v>
      </c>
      <c r="B463" s="1">
        <f t="shared" si="109"/>
        <v>7</v>
      </c>
      <c r="C463" t="s">
        <v>6</v>
      </c>
      <c r="D463">
        <v>150.4</v>
      </c>
      <c r="E463" t="s">
        <v>6</v>
      </c>
      <c r="F463" t="s">
        <v>6</v>
      </c>
      <c r="G463" t="s">
        <v>6</v>
      </c>
      <c r="H463">
        <v>79.8</v>
      </c>
      <c r="I463" t="s">
        <v>6</v>
      </c>
      <c r="J463" t="s">
        <v>6</v>
      </c>
      <c r="K463" t="s">
        <v>6</v>
      </c>
      <c r="L463" t="s">
        <v>6</v>
      </c>
      <c r="M463">
        <v>106.5</v>
      </c>
      <c r="N463" t="s">
        <v>6</v>
      </c>
      <c r="O463">
        <v>73.900000000000006</v>
      </c>
    </row>
    <row r="464" spans="1:15" hidden="1" outlineLevel="2" x14ac:dyDescent="0.3">
      <c r="A464" s="1">
        <f t="shared" si="108"/>
        <v>1996</v>
      </c>
      <c r="B464" s="1">
        <f t="shared" si="109"/>
        <v>8</v>
      </c>
      <c r="C464" t="s">
        <v>6</v>
      </c>
      <c r="D464">
        <v>167.6</v>
      </c>
      <c r="E464" t="s">
        <v>6</v>
      </c>
      <c r="F464" t="s">
        <v>6</v>
      </c>
      <c r="G464" t="s">
        <v>6</v>
      </c>
      <c r="H464">
        <v>75.3</v>
      </c>
      <c r="I464" t="s">
        <v>6</v>
      </c>
      <c r="J464" t="s">
        <v>6</v>
      </c>
      <c r="K464" t="s">
        <v>6</v>
      </c>
      <c r="L464" t="s">
        <v>6</v>
      </c>
      <c r="M464">
        <v>106.7</v>
      </c>
      <c r="N464" t="s">
        <v>6</v>
      </c>
      <c r="O464">
        <v>73.900000000000006</v>
      </c>
    </row>
    <row r="465" spans="1:15" hidden="1" outlineLevel="2" x14ac:dyDescent="0.3">
      <c r="A465" s="1">
        <f t="shared" si="108"/>
        <v>1996</v>
      </c>
      <c r="B465" s="1">
        <f t="shared" si="109"/>
        <v>9</v>
      </c>
      <c r="C465" t="s">
        <v>6</v>
      </c>
      <c r="D465">
        <v>177.2</v>
      </c>
      <c r="E465" t="s">
        <v>6</v>
      </c>
      <c r="F465" t="s">
        <v>6</v>
      </c>
      <c r="G465" t="s">
        <v>6</v>
      </c>
      <c r="H465">
        <v>66.5</v>
      </c>
      <c r="I465" t="s">
        <v>6</v>
      </c>
      <c r="J465" t="s">
        <v>6</v>
      </c>
      <c r="K465" t="s">
        <v>6</v>
      </c>
      <c r="L465" t="s">
        <v>6</v>
      </c>
      <c r="M465">
        <v>106.1</v>
      </c>
      <c r="N465" t="s">
        <v>6</v>
      </c>
      <c r="O465">
        <v>73.900000000000006</v>
      </c>
    </row>
    <row r="466" spans="1:15" hidden="1" outlineLevel="2" x14ac:dyDescent="0.3">
      <c r="A466" s="1">
        <f t="shared" si="108"/>
        <v>1996</v>
      </c>
      <c r="B466" s="1">
        <f t="shared" si="109"/>
        <v>10</v>
      </c>
      <c r="C466" t="s">
        <v>6</v>
      </c>
      <c r="D466">
        <v>161.5</v>
      </c>
      <c r="E466" t="s">
        <v>6</v>
      </c>
      <c r="F466" t="s">
        <v>6</v>
      </c>
      <c r="G466" t="s">
        <v>6</v>
      </c>
      <c r="H466">
        <v>76.900000000000006</v>
      </c>
      <c r="I466" t="s">
        <v>6</v>
      </c>
      <c r="J466" t="s">
        <v>6</v>
      </c>
      <c r="K466" t="s">
        <v>6</v>
      </c>
      <c r="L466" t="s">
        <v>6</v>
      </c>
      <c r="M466">
        <v>105.3</v>
      </c>
      <c r="N466" t="s">
        <v>6</v>
      </c>
      <c r="O466">
        <v>73.900000000000006</v>
      </c>
    </row>
    <row r="467" spans="1:15" hidden="1" outlineLevel="2" x14ac:dyDescent="0.3">
      <c r="A467" s="1">
        <f t="shared" si="108"/>
        <v>1996</v>
      </c>
      <c r="B467" s="1">
        <f t="shared" si="109"/>
        <v>11</v>
      </c>
      <c r="C467" t="s">
        <v>6</v>
      </c>
      <c r="D467">
        <v>177.9</v>
      </c>
      <c r="E467" t="s">
        <v>6</v>
      </c>
      <c r="F467" t="s">
        <v>6</v>
      </c>
      <c r="G467" t="s">
        <v>6</v>
      </c>
      <c r="H467">
        <v>78.3</v>
      </c>
      <c r="I467" t="s">
        <v>6</v>
      </c>
      <c r="J467" t="s">
        <v>6</v>
      </c>
      <c r="K467" t="s">
        <v>6</v>
      </c>
      <c r="L467" t="s">
        <v>6</v>
      </c>
      <c r="M467">
        <v>106.4</v>
      </c>
      <c r="N467" t="s">
        <v>6</v>
      </c>
      <c r="O467">
        <v>73.900000000000006</v>
      </c>
    </row>
    <row r="468" spans="1:15" hidden="1" outlineLevel="2" x14ac:dyDescent="0.3">
      <c r="A468" s="1">
        <f t="shared" si="108"/>
        <v>1996</v>
      </c>
      <c r="B468" s="1">
        <f t="shared" si="109"/>
        <v>12</v>
      </c>
      <c r="C468" t="s">
        <v>6</v>
      </c>
      <c r="D468">
        <v>162</v>
      </c>
      <c r="E468" t="s">
        <v>6</v>
      </c>
      <c r="F468" t="s">
        <v>6</v>
      </c>
      <c r="G468" t="s">
        <v>6</v>
      </c>
      <c r="H468">
        <v>79.900000000000006</v>
      </c>
      <c r="I468" t="s">
        <v>6</v>
      </c>
      <c r="J468" t="s">
        <v>6</v>
      </c>
      <c r="K468" t="s">
        <v>6</v>
      </c>
      <c r="L468" t="s">
        <v>6</v>
      </c>
      <c r="M468">
        <v>105.5</v>
      </c>
      <c r="N468" t="s">
        <v>6</v>
      </c>
      <c r="O468">
        <v>73.900000000000006</v>
      </c>
    </row>
    <row r="469" spans="1:15" outlineLevel="1" collapsed="1" x14ac:dyDescent="0.3">
      <c r="A469" s="6" t="s">
        <v>408</v>
      </c>
      <c r="C469" t="e">
        <f t="shared" ref="C469:O469" si="110">SUBTOTAL(1,C457:C468)</f>
        <v>#DIV/0!</v>
      </c>
      <c r="D469">
        <f t="shared" si="110"/>
        <v>145.68333333333334</v>
      </c>
      <c r="E469" t="e">
        <f t="shared" si="110"/>
        <v>#DIV/0!</v>
      </c>
      <c r="F469" t="e">
        <f t="shared" si="110"/>
        <v>#DIV/0!</v>
      </c>
      <c r="G469" t="e">
        <f t="shared" si="110"/>
        <v>#DIV/0!</v>
      </c>
      <c r="H469">
        <f t="shared" si="110"/>
        <v>109.38333333333334</v>
      </c>
      <c r="I469" t="e">
        <f t="shared" si="110"/>
        <v>#DIV/0!</v>
      </c>
      <c r="J469" t="e">
        <f t="shared" si="110"/>
        <v>#DIV/0!</v>
      </c>
      <c r="K469" t="e">
        <f t="shared" si="110"/>
        <v>#DIV/0!</v>
      </c>
      <c r="L469" t="e">
        <f t="shared" si="110"/>
        <v>#DIV/0!</v>
      </c>
      <c r="M469">
        <f t="shared" si="110"/>
        <v>105.04166666666669</v>
      </c>
      <c r="N469" t="e">
        <f t="shared" si="110"/>
        <v>#DIV/0!</v>
      </c>
      <c r="O469">
        <f t="shared" si="110"/>
        <v>90.674999999999997</v>
      </c>
    </row>
    <row r="470" spans="1:15" hidden="1" outlineLevel="2" x14ac:dyDescent="0.3">
      <c r="A470" s="1">
        <f t="shared" ref="A470:A481" si="111">A457+1</f>
        <v>1997</v>
      </c>
      <c r="B470" s="1">
        <f t="shared" ref="B470:B481" si="112">B457</f>
        <v>1</v>
      </c>
      <c r="C470" t="s">
        <v>6</v>
      </c>
      <c r="D470">
        <v>160.5</v>
      </c>
      <c r="E470" t="s">
        <v>6</v>
      </c>
      <c r="F470" t="s">
        <v>6</v>
      </c>
      <c r="G470" t="s">
        <v>6</v>
      </c>
      <c r="H470">
        <v>74.8</v>
      </c>
      <c r="I470" t="s">
        <v>6</v>
      </c>
      <c r="J470" t="s">
        <v>6</v>
      </c>
      <c r="K470" t="s">
        <v>6</v>
      </c>
      <c r="L470" t="s">
        <v>6</v>
      </c>
      <c r="M470">
        <v>105</v>
      </c>
      <c r="N470" t="s">
        <v>6</v>
      </c>
      <c r="O470">
        <v>76.2</v>
      </c>
    </row>
    <row r="471" spans="1:15" hidden="1" outlineLevel="2" x14ac:dyDescent="0.3">
      <c r="A471" s="1">
        <f t="shared" si="111"/>
        <v>1997</v>
      </c>
      <c r="B471" s="1">
        <f t="shared" si="112"/>
        <v>2</v>
      </c>
      <c r="C471" t="s">
        <v>6</v>
      </c>
      <c r="D471">
        <v>162.1</v>
      </c>
      <c r="E471" t="s">
        <v>6</v>
      </c>
      <c r="F471" t="s">
        <v>6</v>
      </c>
      <c r="G471" t="s">
        <v>6</v>
      </c>
      <c r="H471">
        <v>76.099999999999994</v>
      </c>
      <c r="I471" t="s">
        <v>6</v>
      </c>
      <c r="J471" t="s">
        <v>6</v>
      </c>
      <c r="K471" t="s">
        <v>6</v>
      </c>
      <c r="L471" t="s">
        <v>6</v>
      </c>
      <c r="M471">
        <v>106</v>
      </c>
      <c r="N471" t="s">
        <v>6</v>
      </c>
      <c r="O471">
        <v>76.2</v>
      </c>
    </row>
    <row r="472" spans="1:15" hidden="1" outlineLevel="2" x14ac:dyDescent="0.3">
      <c r="A472" s="1">
        <f t="shared" si="111"/>
        <v>1997</v>
      </c>
      <c r="B472" s="1">
        <f t="shared" si="112"/>
        <v>3</v>
      </c>
      <c r="C472" t="s">
        <v>6</v>
      </c>
      <c r="D472">
        <v>154.9</v>
      </c>
      <c r="E472" t="s">
        <v>6</v>
      </c>
      <c r="F472" t="s">
        <v>6</v>
      </c>
      <c r="G472" t="s">
        <v>6</v>
      </c>
      <c r="H472">
        <v>75.2</v>
      </c>
      <c r="I472" t="s">
        <v>6</v>
      </c>
      <c r="J472" t="s">
        <v>6</v>
      </c>
      <c r="K472" t="s">
        <v>6</v>
      </c>
      <c r="L472" t="s">
        <v>6</v>
      </c>
      <c r="M472">
        <v>106.3</v>
      </c>
      <c r="N472" t="s">
        <v>6</v>
      </c>
      <c r="O472">
        <v>76.2</v>
      </c>
    </row>
    <row r="473" spans="1:15" hidden="1" outlineLevel="2" x14ac:dyDescent="0.3">
      <c r="A473" s="1">
        <f t="shared" si="111"/>
        <v>1997</v>
      </c>
      <c r="B473" s="1">
        <f t="shared" si="112"/>
        <v>4</v>
      </c>
      <c r="C473" t="s">
        <v>6</v>
      </c>
      <c r="D473">
        <v>166.7</v>
      </c>
      <c r="E473" t="s">
        <v>6</v>
      </c>
      <c r="F473" t="s">
        <v>6</v>
      </c>
      <c r="G473" t="s">
        <v>6</v>
      </c>
      <c r="H473">
        <v>77.3</v>
      </c>
      <c r="I473" t="s">
        <v>6</v>
      </c>
      <c r="J473" t="s">
        <v>6</v>
      </c>
      <c r="K473" t="s">
        <v>6</v>
      </c>
      <c r="L473" t="s">
        <v>6</v>
      </c>
      <c r="M473">
        <v>106.4</v>
      </c>
      <c r="N473" t="s">
        <v>6</v>
      </c>
      <c r="O473">
        <v>73.900000000000006</v>
      </c>
    </row>
    <row r="474" spans="1:15" hidden="1" outlineLevel="2" x14ac:dyDescent="0.3">
      <c r="A474" s="1">
        <f t="shared" si="111"/>
        <v>1997</v>
      </c>
      <c r="B474" s="1">
        <f t="shared" si="112"/>
        <v>5</v>
      </c>
      <c r="C474" t="s">
        <v>6</v>
      </c>
      <c r="D474">
        <v>159.6</v>
      </c>
      <c r="E474" t="s">
        <v>6</v>
      </c>
      <c r="F474" t="s">
        <v>6</v>
      </c>
      <c r="G474" t="s">
        <v>6</v>
      </c>
      <c r="H474">
        <v>78.2</v>
      </c>
      <c r="I474" t="s">
        <v>6</v>
      </c>
      <c r="J474" t="s">
        <v>6</v>
      </c>
      <c r="K474" t="s">
        <v>6</v>
      </c>
      <c r="L474" t="s">
        <v>6</v>
      </c>
      <c r="M474">
        <v>105.5</v>
      </c>
      <c r="N474" t="s">
        <v>6</v>
      </c>
      <c r="O474">
        <v>73.900000000000006</v>
      </c>
    </row>
    <row r="475" spans="1:15" hidden="1" outlineLevel="2" x14ac:dyDescent="0.3">
      <c r="A475" s="1">
        <f t="shared" si="111"/>
        <v>1997</v>
      </c>
      <c r="B475" s="1">
        <f t="shared" si="112"/>
        <v>6</v>
      </c>
      <c r="C475" t="s">
        <v>6</v>
      </c>
      <c r="D475">
        <v>152.9</v>
      </c>
      <c r="E475" t="s">
        <v>6</v>
      </c>
      <c r="F475" t="s">
        <v>6</v>
      </c>
      <c r="G475" t="s">
        <v>6</v>
      </c>
      <c r="H475">
        <v>78.099999999999994</v>
      </c>
      <c r="I475" t="s">
        <v>6</v>
      </c>
      <c r="J475" t="s">
        <v>6</v>
      </c>
      <c r="K475" t="s">
        <v>6</v>
      </c>
      <c r="L475" t="s">
        <v>6</v>
      </c>
      <c r="M475">
        <v>105.5</v>
      </c>
      <c r="N475" t="s">
        <v>6</v>
      </c>
      <c r="O475">
        <v>73.900000000000006</v>
      </c>
    </row>
    <row r="476" spans="1:15" hidden="1" outlineLevel="2" x14ac:dyDescent="0.3">
      <c r="A476" s="1">
        <f t="shared" si="111"/>
        <v>1997</v>
      </c>
      <c r="B476" s="1">
        <f t="shared" si="112"/>
        <v>7</v>
      </c>
      <c r="C476" t="s">
        <v>6</v>
      </c>
      <c r="D476">
        <v>153.9</v>
      </c>
      <c r="E476" t="s">
        <v>6</v>
      </c>
      <c r="F476" t="s">
        <v>6</v>
      </c>
      <c r="G476" t="s">
        <v>6</v>
      </c>
      <c r="H476">
        <v>81.599999999999994</v>
      </c>
      <c r="I476" t="s">
        <v>6</v>
      </c>
      <c r="J476" t="s">
        <v>6</v>
      </c>
      <c r="K476" t="s">
        <v>6</v>
      </c>
      <c r="L476" t="s">
        <v>6</v>
      </c>
      <c r="M476">
        <v>105.6</v>
      </c>
      <c r="N476" t="s">
        <v>6</v>
      </c>
      <c r="O476">
        <v>73.900000000000006</v>
      </c>
    </row>
    <row r="477" spans="1:15" hidden="1" outlineLevel="2" x14ac:dyDescent="0.3">
      <c r="A477" s="1">
        <f t="shared" si="111"/>
        <v>1997</v>
      </c>
      <c r="B477" s="1">
        <f t="shared" si="112"/>
        <v>8</v>
      </c>
      <c r="C477" t="s">
        <v>6</v>
      </c>
      <c r="D477">
        <v>154.6</v>
      </c>
      <c r="E477" t="s">
        <v>6</v>
      </c>
      <c r="F477" t="s">
        <v>6</v>
      </c>
      <c r="G477" t="s">
        <v>6</v>
      </c>
      <c r="H477">
        <v>83.3</v>
      </c>
      <c r="I477" t="s">
        <v>6</v>
      </c>
      <c r="J477" t="s">
        <v>6</v>
      </c>
      <c r="K477" t="s">
        <v>6</v>
      </c>
      <c r="L477" t="s">
        <v>6</v>
      </c>
      <c r="M477">
        <v>104.9</v>
      </c>
      <c r="N477" t="s">
        <v>6</v>
      </c>
      <c r="O477">
        <v>73.900000000000006</v>
      </c>
    </row>
    <row r="478" spans="1:15" hidden="1" outlineLevel="2" x14ac:dyDescent="0.3">
      <c r="A478" s="1">
        <f t="shared" si="111"/>
        <v>1997</v>
      </c>
      <c r="B478" s="1">
        <f t="shared" si="112"/>
        <v>9</v>
      </c>
      <c r="C478" t="s">
        <v>6</v>
      </c>
      <c r="D478">
        <v>149.80000000000001</v>
      </c>
      <c r="E478" t="s">
        <v>6</v>
      </c>
      <c r="F478" t="s">
        <v>6</v>
      </c>
      <c r="G478" t="s">
        <v>6</v>
      </c>
      <c r="H478">
        <v>83.6</v>
      </c>
      <c r="I478" t="s">
        <v>6</v>
      </c>
      <c r="J478" t="s">
        <v>6</v>
      </c>
      <c r="K478" t="s">
        <v>6</v>
      </c>
      <c r="L478" t="s">
        <v>6</v>
      </c>
      <c r="M478">
        <v>101.2</v>
      </c>
      <c r="N478" t="s">
        <v>6</v>
      </c>
      <c r="O478">
        <v>73.900000000000006</v>
      </c>
    </row>
    <row r="479" spans="1:15" hidden="1" outlineLevel="2" x14ac:dyDescent="0.3">
      <c r="A479" s="1">
        <f t="shared" si="111"/>
        <v>1997</v>
      </c>
      <c r="B479" s="1">
        <f t="shared" si="112"/>
        <v>10</v>
      </c>
      <c r="C479" t="s">
        <v>6</v>
      </c>
      <c r="D479">
        <v>133.80000000000001</v>
      </c>
      <c r="E479" t="s">
        <v>6</v>
      </c>
      <c r="F479" t="s">
        <v>6</v>
      </c>
      <c r="G479" t="s">
        <v>6</v>
      </c>
      <c r="H479">
        <v>89</v>
      </c>
      <c r="I479" t="s">
        <v>6</v>
      </c>
      <c r="J479" t="s">
        <v>6</v>
      </c>
      <c r="K479" t="s">
        <v>6</v>
      </c>
      <c r="L479" t="s">
        <v>6</v>
      </c>
      <c r="M479">
        <v>98.3</v>
      </c>
      <c r="N479" t="s">
        <v>6</v>
      </c>
      <c r="O479">
        <v>77.3</v>
      </c>
    </row>
    <row r="480" spans="1:15" hidden="1" outlineLevel="2" x14ac:dyDescent="0.3">
      <c r="A480" s="1">
        <f t="shared" si="111"/>
        <v>1997</v>
      </c>
      <c r="B480" s="1">
        <f t="shared" si="112"/>
        <v>11</v>
      </c>
      <c r="C480" t="s">
        <v>6</v>
      </c>
      <c r="D480">
        <v>130.9</v>
      </c>
      <c r="E480" t="s">
        <v>6</v>
      </c>
      <c r="F480" t="s">
        <v>6</v>
      </c>
      <c r="G480" t="s">
        <v>6</v>
      </c>
      <c r="H480">
        <v>91.6</v>
      </c>
      <c r="I480" t="s">
        <v>6</v>
      </c>
      <c r="J480" t="s">
        <v>6</v>
      </c>
      <c r="K480" t="s">
        <v>6</v>
      </c>
      <c r="L480" t="s">
        <v>6</v>
      </c>
      <c r="M480">
        <v>96.7</v>
      </c>
      <c r="N480" t="s">
        <v>6</v>
      </c>
      <c r="O480">
        <v>77.3</v>
      </c>
    </row>
    <row r="481" spans="1:15" hidden="1" outlineLevel="2" x14ac:dyDescent="0.3">
      <c r="A481" s="1">
        <f t="shared" si="111"/>
        <v>1997</v>
      </c>
      <c r="B481" s="1">
        <f t="shared" si="112"/>
        <v>12</v>
      </c>
      <c r="C481" t="s">
        <v>6</v>
      </c>
      <c r="D481">
        <v>127.1</v>
      </c>
      <c r="E481" t="s">
        <v>6</v>
      </c>
      <c r="F481" t="s">
        <v>6</v>
      </c>
      <c r="G481" t="s">
        <v>6</v>
      </c>
      <c r="H481">
        <v>89.7</v>
      </c>
      <c r="I481" t="s">
        <v>6</v>
      </c>
      <c r="J481" t="s">
        <v>6</v>
      </c>
      <c r="K481" t="s">
        <v>6</v>
      </c>
      <c r="L481" t="s">
        <v>6</v>
      </c>
      <c r="M481">
        <v>98.2</v>
      </c>
      <c r="N481" t="s">
        <v>6</v>
      </c>
      <c r="O481">
        <v>73.8</v>
      </c>
    </row>
    <row r="482" spans="1:15" outlineLevel="1" collapsed="1" x14ac:dyDescent="0.3">
      <c r="A482" s="6" t="s">
        <v>409</v>
      </c>
      <c r="C482" t="e">
        <f t="shared" ref="C482:O482" si="113">SUBTOTAL(1,C470:C481)</f>
        <v>#DIV/0!</v>
      </c>
      <c r="D482">
        <f t="shared" si="113"/>
        <v>150.56666666666666</v>
      </c>
      <c r="E482" t="e">
        <f t="shared" si="113"/>
        <v>#DIV/0!</v>
      </c>
      <c r="F482" t="e">
        <f t="shared" si="113"/>
        <v>#DIV/0!</v>
      </c>
      <c r="G482" t="e">
        <f t="shared" si="113"/>
        <v>#DIV/0!</v>
      </c>
      <c r="H482">
        <f t="shared" si="113"/>
        <v>81.541666666666671</v>
      </c>
      <c r="I482" t="e">
        <f t="shared" si="113"/>
        <v>#DIV/0!</v>
      </c>
      <c r="J482" t="e">
        <f t="shared" si="113"/>
        <v>#DIV/0!</v>
      </c>
      <c r="K482" t="e">
        <f t="shared" si="113"/>
        <v>#DIV/0!</v>
      </c>
      <c r="L482" t="e">
        <f t="shared" si="113"/>
        <v>#DIV/0!</v>
      </c>
      <c r="M482">
        <f t="shared" si="113"/>
        <v>103.30000000000001</v>
      </c>
      <c r="N482" t="e">
        <f t="shared" si="113"/>
        <v>#DIV/0!</v>
      </c>
      <c r="O482">
        <f t="shared" si="113"/>
        <v>75.033333333333317</v>
      </c>
    </row>
    <row r="483" spans="1:15" hidden="1" outlineLevel="2" x14ac:dyDescent="0.3">
      <c r="A483" s="1">
        <f t="shared" ref="A483:A494" si="114">A470+1</f>
        <v>1998</v>
      </c>
      <c r="B483" s="1">
        <f t="shared" ref="B483:B494" si="115">B470</f>
        <v>1</v>
      </c>
      <c r="C483" t="s">
        <v>6</v>
      </c>
      <c r="D483">
        <v>127.9</v>
      </c>
      <c r="E483" t="s">
        <v>6</v>
      </c>
      <c r="F483" t="s">
        <v>6</v>
      </c>
      <c r="G483" t="s">
        <v>6</v>
      </c>
      <c r="H483">
        <v>85.6</v>
      </c>
      <c r="I483" t="s">
        <v>6</v>
      </c>
      <c r="J483" t="s">
        <v>6</v>
      </c>
      <c r="K483" t="s">
        <v>6</v>
      </c>
      <c r="L483" t="s">
        <v>6</v>
      </c>
      <c r="M483">
        <v>98.2</v>
      </c>
      <c r="N483" t="s">
        <v>6</v>
      </c>
      <c r="O483">
        <v>73.8</v>
      </c>
    </row>
    <row r="484" spans="1:15" hidden="1" outlineLevel="2" x14ac:dyDescent="0.3">
      <c r="A484" s="1">
        <f t="shared" si="114"/>
        <v>1998</v>
      </c>
      <c r="B484" s="1">
        <f t="shared" si="115"/>
        <v>2</v>
      </c>
      <c r="C484" t="s">
        <v>6</v>
      </c>
      <c r="D484">
        <v>133.19999999999999</v>
      </c>
      <c r="E484" t="s">
        <v>6</v>
      </c>
      <c r="F484" t="s">
        <v>6</v>
      </c>
      <c r="G484" t="s">
        <v>6</v>
      </c>
      <c r="H484">
        <v>87.1</v>
      </c>
      <c r="I484" t="s">
        <v>6</v>
      </c>
      <c r="J484" t="s">
        <v>6</v>
      </c>
      <c r="K484" t="s">
        <v>6</v>
      </c>
      <c r="L484" t="s">
        <v>6</v>
      </c>
      <c r="M484">
        <v>98.2</v>
      </c>
      <c r="N484" t="s">
        <v>6</v>
      </c>
      <c r="O484">
        <v>73.8</v>
      </c>
    </row>
    <row r="485" spans="1:15" hidden="1" outlineLevel="2" x14ac:dyDescent="0.3">
      <c r="A485" s="1">
        <f t="shared" si="114"/>
        <v>1998</v>
      </c>
      <c r="B485" s="1">
        <f t="shared" si="115"/>
        <v>3</v>
      </c>
      <c r="C485" t="s">
        <v>6</v>
      </c>
      <c r="D485">
        <v>124.5</v>
      </c>
      <c r="E485" t="s">
        <v>6</v>
      </c>
      <c r="F485" t="s">
        <v>6</v>
      </c>
      <c r="G485" t="s">
        <v>6</v>
      </c>
      <c r="H485">
        <v>82.9</v>
      </c>
      <c r="I485" t="s">
        <v>6</v>
      </c>
      <c r="J485" t="s">
        <v>6</v>
      </c>
      <c r="K485" t="s">
        <v>6</v>
      </c>
      <c r="L485" t="s">
        <v>6</v>
      </c>
      <c r="M485">
        <v>93.3</v>
      </c>
      <c r="N485" t="s">
        <v>6</v>
      </c>
      <c r="O485">
        <v>73.8</v>
      </c>
    </row>
    <row r="486" spans="1:15" hidden="1" outlineLevel="2" x14ac:dyDescent="0.3">
      <c r="A486" s="1">
        <f t="shared" si="114"/>
        <v>1998</v>
      </c>
      <c r="B486" s="1">
        <f t="shared" si="115"/>
        <v>4</v>
      </c>
      <c r="C486" t="s">
        <v>6</v>
      </c>
      <c r="D486">
        <v>133.30000000000001</v>
      </c>
      <c r="E486" t="s">
        <v>6</v>
      </c>
      <c r="F486" t="s">
        <v>6</v>
      </c>
      <c r="G486" t="s">
        <v>6</v>
      </c>
      <c r="H486">
        <v>83.9</v>
      </c>
      <c r="I486" t="s">
        <v>6</v>
      </c>
      <c r="J486" t="s">
        <v>6</v>
      </c>
      <c r="K486" t="s">
        <v>6</v>
      </c>
      <c r="L486" t="s">
        <v>6</v>
      </c>
      <c r="M486">
        <v>93.3</v>
      </c>
      <c r="N486" t="s">
        <v>6</v>
      </c>
      <c r="O486">
        <v>78</v>
      </c>
    </row>
    <row r="487" spans="1:15" hidden="1" outlineLevel="2" x14ac:dyDescent="0.3">
      <c r="A487" s="1">
        <f t="shared" si="114"/>
        <v>1998</v>
      </c>
      <c r="B487" s="1">
        <f t="shared" si="115"/>
        <v>5</v>
      </c>
      <c r="C487" t="s">
        <v>6</v>
      </c>
      <c r="D487">
        <v>124.3</v>
      </c>
      <c r="E487" t="s">
        <v>6</v>
      </c>
      <c r="F487" t="s">
        <v>6</v>
      </c>
      <c r="G487" t="s">
        <v>6</v>
      </c>
      <c r="H487">
        <v>80.7</v>
      </c>
      <c r="I487" t="s">
        <v>6</v>
      </c>
      <c r="J487" t="s">
        <v>6</v>
      </c>
      <c r="K487" t="s">
        <v>6</v>
      </c>
      <c r="L487" t="s">
        <v>6</v>
      </c>
      <c r="M487">
        <v>93</v>
      </c>
      <c r="N487" t="s">
        <v>6</v>
      </c>
      <c r="O487">
        <v>78</v>
      </c>
    </row>
    <row r="488" spans="1:15" hidden="1" outlineLevel="2" x14ac:dyDescent="0.3">
      <c r="A488" s="1">
        <f t="shared" si="114"/>
        <v>1998</v>
      </c>
      <c r="B488" s="1">
        <f t="shared" si="115"/>
        <v>6</v>
      </c>
      <c r="C488" t="s">
        <v>6</v>
      </c>
      <c r="D488">
        <v>120.4</v>
      </c>
      <c r="E488" t="s">
        <v>6</v>
      </c>
      <c r="F488" t="s">
        <v>6</v>
      </c>
      <c r="G488" t="s">
        <v>6</v>
      </c>
      <c r="H488">
        <v>85</v>
      </c>
      <c r="I488" t="s">
        <v>6</v>
      </c>
      <c r="J488" t="s">
        <v>6</v>
      </c>
      <c r="K488" t="s">
        <v>6</v>
      </c>
      <c r="L488" t="s">
        <v>6</v>
      </c>
      <c r="M488">
        <v>92.4</v>
      </c>
      <c r="N488" t="s">
        <v>6</v>
      </c>
      <c r="O488">
        <v>78</v>
      </c>
    </row>
    <row r="489" spans="1:15" hidden="1" outlineLevel="2" x14ac:dyDescent="0.3">
      <c r="A489" s="1">
        <f t="shared" si="114"/>
        <v>1998</v>
      </c>
      <c r="B489" s="1">
        <f t="shared" si="115"/>
        <v>7</v>
      </c>
      <c r="C489" t="s">
        <v>6</v>
      </c>
      <c r="D489">
        <v>124.3</v>
      </c>
      <c r="E489" t="s">
        <v>6</v>
      </c>
      <c r="F489" t="s">
        <v>6</v>
      </c>
      <c r="G489" t="s">
        <v>6</v>
      </c>
      <c r="H489">
        <v>85.6</v>
      </c>
      <c r="I489" t="s">
        <v>6</v>
      </c>
      <c r="J489" t="s">
        <v>6</v>
      </c>
      <c r="K489" t="s">
        <v>6</v>
      </c>
      <c r="L489" t="s">
        <v>6</v>
      </c>
      <c r="M489">
        <v>92.4</v>
      </c>
      <c r="N489" t="s">
        <v>6</v>
      </c>
      <c r="O489">
        <v>80.5</v>
      </c>
    </row>
    <row r="490" spans="1:15" hidden="1" outlineLevel="2" x14ac:dyDescent="0.3">
      <c r="A490" s="1">
        <f t="shared" si="114"/>
        <v>1998</v>
      </c>
      <c r="B490" s="1">
        <f t="shared" si="115"/>
        <v>8</v>
      </c>
      <c r="C490" t="s">
        <v>6</v>
      </c>
      <c r="D490">
        <v>133.69999999999999</v>
      </c>
      <c r="E490" t="s">
        <v>6</v>
      </c>
      <c r="F490" t="s">
        <v>6</v>
      </c>
      <c r="G490" t="s">
        <v>6</v>
      </c>
      <c r="H490">
        <v>85.2</v>
      </c>
      <c r="I490" t="s">
        <v>6</v>
      </c>
      <c r="J490" t="s">
        <v>6</v>
      </c>
      <c r="K490" t="s">
        <v>6</v>
      </c>
      <c r="L490" t="s">
        <v>6</v>
      </c>
      <c r="M490">
        <v>93.1</v>
      </c>
      <c r="N490" t="s">
        <v>6</v>
      </c>
      <c r="O490">
        <v>80.5</v>
      </c>
    </row>
    <row r="491" spans="1:15" hidden="1" outlineLevel="2" x14ac:dyDescent="0.3">
      <c r="A491" s="1">
        <f t="shared" si="114"/>
        <v>1998</v>
      </c>
      <c r="B491" s="1">
        <f t="shared" si="115"/>
        <v>9</v>
      </c>
      <c r="C491" t="s">
        <v>6</v>
      </c>
      <c r="D491">
        <v>126.4</v>
      </c>
      <c r="E491" t="s">
        <v>6</v>
      </c>
      <c r="F491" t="s">
        <v>6</v>
      </c>
      <c r="G491" t="s">
        <v>6</v>
      </c>
      <c r="H491">
        <v>83</v>
      </c>
      <c r="I491" t="s">
        <v>6</v>
      </c>
      <c r="J491" t="s">
        <v>6</v>
      </c>
      <c r="K491" t="s">
        <v>6</v>
      </c>
      <c r="L491" t="s">
        <v>6</v>
      </c>
      <c r="M491">
        <v>93.5</v>
      </c>
      <c r="N491" t="s">
        <v>6</v>
      </c>
      <c r="O491">
        <v>80.5</v>
      </c>
    </row>
    <row r="492" spans="1:15" hidden="1" outlineLevel="2" x14ac:dyDescent="0.3">
      <c r="A492" s="1">
        <f t="shared" si="114"/>
        <v>1998</v>
      </c>
      <c r="B492" s="1">
        <f t="shared" si="115"/>
        <v>10</v>
      </c>
      <c r="C492" t="s">
        <v>6</v>
      </c>
      <c r="D492">
        <v>122.2</v>
      </c>
      <c r="E492" t="s">
        <v>6</v>
      </c>
      <c r="F492" t="s">
        <v>6</v>
      </c>
      <c r="G492" t="s">
        <v>6</v>
      </c>
      <c r="H492">
        <v>83.8</v>
      </c>
      <c r="I492" t="s">
        <v>6</v>
      </c>
      <c r="J492" t="s">
        <v>6</v>
      </c>
      <c r="K492" t="s">
        <v>6</v>
      </c>
      <c r="L492" t="s">
        <v>6</v>
      </c>
      <c r="M492">
        <v>94.8</v>
      </c>
      <c r="N492" t="s">
        <v>6</v>
      </c>
      <c r="O492">
        <v>79</v>
      </c>
    </row>
    <row r="493" spans="1:15" hidden="1" outlineLevel="2" x14ac:dyDescent="0.3">
      <c r="A493" s="1">
        <f t="shared" si="114"/>
        <v>1998</v>
      </c>
      <c r="B493" s="1">
        <f t="shared" si="115"/>
        <v>11</v>
      </c>
      <c r="C493" t="s">
        <v>6</v>
      </c>
      <c r="D493">
        <v>124.5</v>
      </c>
      <c r="E493" t="s">
        <v>6</v>
      </c>
      <c r="F493" t="s">
        <v>6</v>
      </c>
      <c r="G493" t="s">
        <v>6</v>
      </c>
      <c r="H493">
        <v>81.900000000000006</v>
      </c>
      <c r="I493" t="s">
        <v>6</v>
      </c>
      <c r="J493" t="s">
        <v>6</v>
      </c>
      <c r="K493" t="s">
        <v>6</v>
      </c>
      <c r="L493" t="s">
        <v>6</v>
      </c>
      <c r="M493">
        <v>96.3</v>
      </c>
      <c r="N493" t="s">
        <v>6</v>
      </c>
      <c r="O493">
        <v>79</v>
      </c>
    </row>
    <row r="494" spans="1:15" hidden="1" outlineLevel="2" x14ac:dyDescent="0.3">
      <c r="A494" s="1">
        <f t="shared" si="114"/>
        <v>1998</v>
      </c>
      <c r="B494" s="1">
        <f t="shared" si="115"/>
        <v>12</v>
      </c>
      <c r="C494" t="s">
        <v>6</v>
      </c>
      <c r="D494">
        <v>129.4</v>
      </c>
      <c r="E494" t="s">
        <v>6</v>
      </c>
      <c r="F494" t="s">
        <v>6</v>
      </c>
      <c r="G494" t="s">
        <v>6</v>
      </c>
      <c r="H494">
        <v>81.5</v>
      </c>
      <c r="I494" t="s">
        <v>6</v>
      </c>
      <c r="J494" t="s">
        <v>6</v>
      </c>
      <c r="K494" t="s">
        <v>6</v>
      </c>
      <c r="L494" t="s">
        <v>6</v>
      </c>
      <c r="M494">
        <v>98.7</v>
      </c>
      <c r="N494" t="s">
        <v>6</v>
      </c>
      <c r="O494">
        <v>79</v>
      </c>
    </row>
    <row r="495" spans="1:15" outlineLevel="1" collapsed="1" x14ac:dyDescent="0.3">
      <c r="A495" s="6" t="s">
        <v>410</v>
      </c>
      <c r="C495" t="e">
        <f t="shared" ref="C495:O495" si="116">SUBTOTAL(1,C483:C494)</f>
        <v>#DIV/0!</v>
      </c>
      <c r="D495">
        <f t="shared" si="116"/>
        <v>127.00833333333334</v>
      </c>
      <c r="E495" t="e">
        <f t="shared" si="116"/>
        <v>#DIV/0!</v>
      </c>
      <c r="F495" t="e">
        <f t="shared" si="116"/>
        <v>#DIV/0!</v>
      </c>
      <c r="G495" t="e">
        <f t="shared" si="116"/>
        <v>#DIV/0!</v>
      </c>
      <c r="H495">
        <f t="shared" si="116"/>
        <v>83.85</v>
      </c>
      <c r="I495" t="e">
        <f t="shared" si="116"/>
        <v>#DIV/0!</v>
      </c>
      <c r="J495" t="e">
        <f t="shared" si="116"/>
        <v>#DIV/0!</v>
      </c>
      <c r="K495" t="e">
        <f t="shared" si="116"/>
        <v>#DIV/0!</v>
      </c>
      <c r="L495" t="e">
        <f t="shared" si="116"/>
        <v>#DIV/0!</v>
      </c>
      <c r="M495">
        <f t="shared" si="116"/>
        <v>94.766666666666666</v>
      </c>
      <c r="N495" t="e">
        <f t="shared" si="116"/>
        <v>#DIV/0!</v>
      </c>
      <c r="O495">
        <f t="shared" si="116"/>
        <v>77.825000000000003</v>
      </c>
    </row>
    <row r="496" spans="1:15" hidden="1" outlineLevel="2" x14ac:dyDescent="0.3">
      <c r="A496" s="1">
        <f t="shared" ref="A496:A507" si="117">A483+1</f>
        <v>1999</v>
      </c>
      <c r="B496" s="1">
        <f t="shared" ref="B496:B507" si="118">B483</f>
        <v>1</v>
      </c>
      <c r="C496" t="s">
        <v>6</v>
      </c>
      <c r="D496">
        <v>135</v>
      </c>
      <c r="E496" t="s">
        <v>6</v>
      </c>
      <c r="F496" t="s">
        <v>6</v>
      </c>
      <c r="G496" t="s">
        <v>6</v>
      </c>
      <c r="H496">
        <v>80.7</v>
      </c>
      <c r="I496" t="s">
        <v>6</v>
      </c>
      <c r="J496" t="s">
        <v>6</v>
      </c>
      <c r="K496" t="s">
        <v>6</v>
      </c>
      <c r="L496" t="s">
        <v>6</v>
      </c>
      <c r="M496">
        <v>98.7</v>
      </c>
      <c r="N496" t="s">
        <v>6</v>
      </c>
      <c r="O496">
        <v>76.900000000000006</v>
      </c>
    </row>
    <row r="497" spans="1:15" hidden="1" outlineLevel="2" x14ac:dyDescent="0.3">
      <c r="A497" s="1">
        <f t="shared" si="117"/>
        <v>1999</v>
      </c>
      <c r="B497" s="1">
        <f t="shared" si="118"/>
        <v>2</v>
      </c>
      <c r="C497" t="s">
        <v>6</v>
      </c>
      <c r="D497">
        <v>139.19999999999999</v>
      </c>
      <c r="E497" t="s">
        <v>6</v>
      </c>
      <c r="F497" t="s">
        <v>6</v>
      </c>
      <c r="G497" t="s">
        <v>6</v>
      </c>
      <c r="H497">
        <v>85.5</v>
      </c>
      <c r="I497" t="s">
        <v>6</v>
      </c>
      <c r="J497" t="s">
        <v>6</v>
      </c>
      <c r="K497" t="s">
        <v>6</v>
      </c>
      <c r="L497" t="s">
        <v>6</v>
      </c>
      <c r="M497">
        <v>99.3</v>
      </c>
      <c r="N497" t="s">
        <v>6</v>
      </c>
      <c r="O497">
        <v>76.900000000000006</v>
      </c>
    </row>
    <row r="498" spans="1:15" hidden="1" outlineLevel="2" x14ac:dyDescent="0.3">
      <c r="A498" s="1">
        <f t="shared" si="117"/>
        <v>1999</v>
      </c>
      <c r="B498" s="1">
        <f t="shared" si="118"/>
        <v>3</v>
      </c>
      <c r="C498" t="s">
        <v>6</v>
      </c>
      <c r="D498">
        <v>146.6</v>
      </c>
      <c r="E498" t="s">
        <v>6</v>
      </c>
      <c r="F498" t="s">
        <v>6</v>
      </c>
      <c r="G498" t="s">
        <v>6</v>
      </c>
      <c r="H498">
        <v>87.6</v>
      </c>
      <c r="I498" t="s">
        <v>6</v>
      </c>
      <c r="J498" t="s">
        <v>6</v>
      </c>
      <c r="K498" t="s">
        <v>6</v>
      </c>
      <c r="L498" t="s">
        <v>6</v>
      </c>
      <c r="M498">
        <v>98.5</v>
      </c>
      <c r="N498" t="s">
        <v>6</v>
      </c>
      <c r="O498">
        <v>76.900000000000006</v>
      </c>
    </row>
    <row r="499" spans="1:15" hidden="1" outlineLevel="2" x14ac:dyDescent="0.3">
      <c r="A499" s="1">
        <f t="shared" si="117"/>
        <v>1999</v>
      </c>
      <c r="B499" s="1">
        <f t="shared" si="118"/>
        <v>4</v>
      </c>
      <c r="C499" t="s">
        <v>6</v>
      </c>
      <c r="D499">
        <v>147.4</v>
      </c>
      <c r="E499" t="s">
        <v>6</v>
      </c>
      <c r="F499" t="s">
        <v>6</v>
      </c>
      <c r="G499" t="s">
        <v>6</v>
      </c>
      <c r="H499">
        <v>86.2</v>
      </c>
      <c r="I499" t="s">
        <v>6</v>
      </c>
      <c r="J499" t="s">
        <v>6</v>
      </c>
      <c r="K499" t="s">
        <v>6</v>
      </c>
      <c r="L499" t="s">
        <v>6</v>
      </c>
      <c r="M499">
        <v>98.5</v>
      </c>
      <c r="N499" t="s">
        <v>6</v>
      </c>
      <c r="O499">
        <v>76.7</v>
      </c>
    </row>
    <row r="500" spans="1:15" hidden="1" outlineLevel="2" x14ac:dyDescent="0.3">
      <c r="A500" s="1">
        <f t="shared" si="117"/>
        <v>1999</v>
      </c>
      <c r="B500" s="1">
        <f t="shared" si="118"/>
        <v>5</v>
      </c>
      <c r="C500" t="s">
        <v>6</v>
      </c>
      <c r="D500">
        <v>156.19999999999999</v>
      </c>
      <c r="E500" t="s">
        <v>6</v>
      </c>
      <c r="F500" t="s">
        <v>6</v>
      </c>
      <c r="G500" t="s">
        <v>6</v>
      </c>
      <c r="H500">
        <v>87.9</v>
      </c>
      <c r="I500" t="s">
        <v>6</v>
      </c>
      <c r="J500" t="s">
        <v>6</v>
      </c>
      <c r="K500" t="s">
        <v>6</v>
      </c>
      <c r="L500" t="s">
        <v>6</v>
      </c>
      <c r="M500">
        <v>90.1</v>
      </c>
      <c r="N500" t="s">
        <v>6</v>
      </c>
      <c r="O500">
        <v>76.7</v>
      </c>
    </row>
    <row r="501" spans="1:15" hidden="1" outlineLevel="2" x14ac:dyDescent="0.3">
      <c r="A501" s="1">
        <f t="shared" si="117"/>
        <v>1999</v>
      </c>
      <c r="B501" s="1">
        <f t="shared" si="118"/>
        <v>6</v>
      </c>
      <c r="C501" t="s">
        <v>6</v>
      </c>
      <c r="D501">
        <v>172.7</v>
      </c>
      <c r="E501" t="s">
        <v>6</v>
      </c>
      <c r="F501" t="s">
        <v>6</v>
      </c>
      <c r="G501" t="s">
        <v>6</v>
      </c>
      <c r="H501">
        <v>86</v>
      </c>
      <c r="I501" t="s">
        <v>6</v>
      </c>
      <c r="J501" t="s">
        <v>6</v>
      </c>
      <c r="K501" t="s">
        <v>6</v>
      </c>
      <c r="L501" t="s">
        <v>6</v>
      </c>
      <c r="M501">
        <v>91</v>
      </c>
      <c r="N501" t="s">
        <v>6</v>
      </c>
      <c r="O501">
        <v>76.7</v>
      </c>
    </row>
    <row r="502" spans="1:15" hidden="1" outlineLevel="2" x14ac:dyDescent="0.3">
      <c r="A502" s="1">
        <f t="shared" si="117"/>
        <v>1999</v>
      </c>
      <c r="B502" s="1">
        <f t="shared" si="118"/>
        <v>7</v>
      </c>
      <c r="C502" t="s">
        <v>6</v>
      </c>
      <c r="D502">
        <v>194.6</v>
      </c>
      <c r="E502" t="s">
        <v>6</v>
      </c>
      <c r="F502" t="s">
        <v>6</v>
      </c>
      <c r="G502" t="s">
        <v>6</v>
      </c>
      <c r="H502">
        <v>89.2</v>
      </c>
      <c r="I502" t="s">
        <v>6</v>
      </c>
      <c r="J502" t="s">
        <v>6</v>
      </c>
      <c r="K502" t="s">
        <v>6</v>
      </c>
      <c r="L502" t="s">
        <v>6</v>
      </c>
      <c r="M502">
        <v>91</v>
      </c>
      <c r="N502" t="s">
        <v>6</v>
      </c>
      <c r="O502">
        <v>76.7</v>
      </c>
    </row>
    <row r="503" spans="1:15" hidden="1" outlineLevel="2" x14ac:dyDescent="0.3">
      <c r="A503" s="1">
        <f t="shared" si="117"/>
        <v>1999</v>
      </c>
      <c r="B503" s="1">
        <f t="shared" si="118"/>
        <v>8</v>
      </c>
      <c r="C503" t="s">
        <v>6</v>
      </c>
      <c r="D503">
        <v>167.7</v>
      </c>
      <c r="E503" t="s">
        <v>6</v>
      </c>
      <c r="F503" t="s">
        <v>6</v>
      </c>
      <c r="G503" t="s">
        <v>6</v>
      </c>
      <c r="H503">
        <v>91.1</v>
      </c>
      <c r="I503" t="s">
        <v>6</v>
      </c>
      <c r="J503" t="s">
        <v>6</v>
      </c>
      <c r="K503" t="s">
        <v>6</v>
      </c>
      <c r="L503" t="s">
        <v>6</v>
      </c>
      <c r="M503">
        <v>91.9</v>
      </c>
      <c r="N503" t="s">
        <v>6</v>
      </c>
      <c r="O503">
        <v>76.7</v>
      </c>
    </row>
    <row r="504" spans="1:15" hidden="1" outlineLevel="2" x14ac:dyDescent="0.3">
      <c r="A504" s="1">
        <f t="shared" si="117"/>
        <v>1999</v>
      </c>
      <c r="B504" s="1">
        <f t="shared" si="118"/>
        <v>9</v>
      </c>
      <c r="C504" t="s">
        <v>6</v>
      </c>
      <c r="D504">
        <v>158.69999999999999</v>
      </c>
      <c r="E504" t="s">
        <v>6</v>
      </c>
      <c r="F504" t="s">
        <v>6</v>
      </c>
      <c r="G504" t="s">
        <v>6</v>
      </c>
      <c r="H504">
        <v>89.1</v>
      </c>
      <c r="I504" t="s">
        <v>6</v>
      </c>
      <c r="J504" t="s">
        <v>6</v>
      </c>
      <c r="K504" t="s">
        <v>6</v>
      </c>
      <c r="L504" t="s">
        <v>6</v>
      </c>
      <c r="M504">
        <v>94.6</v>
      </c>
      <c r="N504" t="s">
        <v>6</v>
      </c>
      <c r="O504">
        <v>76.7</v>
      </c>
    </row>
    <row r="505" spans="1:15" hidden="1" outlineLevel="2" x14ac:dyDescent="0.3">
      <c r="A505" s="1">
        <f t="shared" si="117"/>
        <v>1999</v>
      </c>
      <c r="B505" s="1">
        <f t="shared" si="118"/>
        <v>10</v>
      </c>
      <c r="C505" t="s">
        <v>6</v>
      </c>
      <c r="D505">
        <v>136.30000000000001</v>
      </c>
      <c r="E505" t="s">
        <v>6</v>
      </c>
      <c r="F505" t="s">
        <v>6</v>
      </c>
      <c r="G505" t="s">
        <v>6</v>
      </c>
      <c r="H505">
        <v>91.7</v>
      </c>
      <c r="I505" t="s">
        <v>6</v>
      </c>
      <c r="J505" t="s">
        <v>6</v>
      </c>
      <c r="K505" t="s">
        <v>6</v>
      </c>
      <c r="L505" t="s">
        <v>6</v>
      </c>
      <c r="M505">
        <v>95.1</v>
      </c>
      <c r="N505" t="s">
        <v>6</v>
      </c>
      <c r="O505">
        <v>78.7</v>
      </c>
    </row>
    <row r="506" spans="1:15" hidden="1" outlineLevel="2" x14ac:dyDescent="0.3">
      <c r="A506" s="1">
        <f t="shared" si="117"/>
        <v>1999</v>
      </c>
      <c r="B506" s="1">
        <f t="shared" si="118"/>
        <v>11</v>
      </c>
      <c r="C506" t="s">
        <v>6</v>
      </c>
      <c r="D506">
        <v>145.4</v>
      </c>
      <c r="E506" t="s">
        <v>6</v>
      </c>
      <c r="F506" t="s">
        <v>6</v>
      </c>
      <c r="G506" t="s">
        <v>6</v>
      </c>
      <c r="H506">
        <v>92.2</v>
      </c>
      <c r="I506" t="s">
        <v>6</v>
      </c>
      <c r="J506" t="s">
        <v>6</v>
      </c>
      <c r="K506" t="s">
        <v>6</v>
      </c>
      <c r="L506" t="s">
        <v>6</v>
      </c>
      <c r="M506">
        <v>97.1</v>
      </c>
      <c r="N506" t="s">
        <v>6</v>
      </c>
      <c r="O506">
        <v>78.7</v>
      </c>
    </row>
    <row r="507" spans="1:15" hidden="1" outlineLevel="2" x14ac:dyDescent="0.3">
      <c r="A507" s="1">
        <f t="shared" si="117"/>
        <v>1999</v>
      </c>
      <c r="B507" s="1">
        <f t="shared" si="118"/>
        <v>12</v>
      </c>
      <c r="C507" t="s">
        <v>6</v>
      </c>
      <c r="D507">
        <v>146.6</v>
      </c>
      <c r="E507" t="s">
        <v>6</v>
      </c>
      <c r="F507" t="s">
        <v>6</v>
      </c>
      <c r="G507" t="s">
        <v>6</v>
      </c>
      <c r="H507">
        <v>97.4</v>
      </c>
      <c r="I507" t="s">
        <v>6</v>
      </c>
      <c r="J507" t="s">
        <v>6</v>
      </c>
      <c r="K507" t="s">
        <v>6</v>
      </c>
      <c r="L507" t="s">
        <v>6</v>
      </c>
      <c r="M507">
        <v>98.6</v>
      </c>
      <c r="N507" t="s">
        <v>6</v>
      </c>
      <c r="O507">
        <v>83.1</v>
      </c>
    </row>
    <row r="508" spans="1:15" outlineLevel="1" collapsed="1" x14ac:dyDescent="0.3">
      <c r="A508" s="6" t="s">
        <v>411</v>
      </c>
      <c r="C508" t="e">
        <f t="shared" ref="C508:O508" si="119">SUBTOTAL(1,C496:C507)</f>
        <v>#DIV/0!</v>
      </c>
      <c r="D508">
        <f t="shared" si="119"/>
        <v>153.86666666666665</v>
      </c>
      <c r="E508" t="e">
        <f t="shared" si="119"/>
        <v>#DIV/0!</v>
      </c>
      <c r="F508" t="e">
        <f t="shared" si="119"/>
        <v>#DIV/0!</v>
      </c>
      <c r="G508" t="e">
        <f t="shared" si="119"/>
        <v>#DIV/0!</v>
      </c>
      <c r="H508">
        <f t="shared" si="119"/>
        <v>88.716666666666683</v>
      </c>
      <c r="I508" t="e">
        <f t="shared" si="119"/>
        <v>#DIV/0!</v>
      </c>
      <c r="J508" t="e">
        <f t="shared" si="119"/>
        <v>#DIV/0!</v>
      </c>
      <c r="K508" t="e">
        <f t="shared" si="119"/>
        <v>#DIV/0!</v>
      </c>
      <c r="L508" t="e">
        <f t="shared" si="119"/>
        <v>#DIV/0!</v>
      </c>
      <c r="M508">
        <f t="shared" si="119"/>
        <v>95.36666666666666</v>
      </c>
      <c r="N508" t="e">
        <f t="shared" si="119"/>
        <v>#DIV/0!</v>
      </c>
      <c r="O508">
        <f t="shared" si="119"/>
        <v>77.616666666666688</v>
      </c>
    </row>
    <row r="509" spans="1:15" hidden="1" outlineLevel="2" x14ac:dyDescent="0.3">
      <c r="A509" s="1">
        <f t="shared" ref="A509:A520" si="120">A496+1</f>
        <v>2000</v>
      </c>
      <c r="B509" s="1">
        <f t="shared" ref="B509:B520" si="121">B496</f>
        <v>1</v>
      </c>
      <c r="C509" t="s">
        <v>6</v>
      </c>
      <c r="D509">
        <v>146.1</v>
      </c>
      <c r="E509" t="s">
        <v>6</v>
      </c>
      <c r="F509" t="s">
        <v>6</v>
      </c>
      <c r="G509" t="s">
        <v>6</v>
      </c>
      <c r="H509">
        <v>96.2</v>
      </c>
      <c r="I509" t="s">
        <v>6</v>
      </c>
      <c r="J509" t="s">
        <v>6</v>
      </c>
      <c r="K509" t="s">
        <v>6</v>
      </c>
      <c r="L509" t="s">
        <v>6</v>
      </c>
      <c r="M509">
        <v>101.7</v>
      </c>
      <c r="N509" t="s">
        <v>6</v>
      </c>
      <c r="O509">
        <v>84.8</v>
      </c>
    </row>
    <row r="510" spans="1:15" hidden="1" outlineLevel="2" x14ac:dyDescent="0.3">
      <c r="A510" s="1">
        <f t="shared" si="120"/>
        <v>2000</v>
      </c>
      <c r="B510" s="1">
        <f t="shared" si="121"/>
        <v>2</v>
      </c>
      <c r="C510" t="s">
        <v>6</v>
      </c>
      <c r="D510">
        <v>147</v>
      </c>
      <c r="E510" t="s">
        <v>6</v>
      </c>
      <c r="F510" t="s">
        <v>6</v>
      </c>
      <c r="G510" t="s">
        <v>6</v>
      </c>
      <c r="H510">
        <v>101</v>
      </c>
      <c r="I510" t="s">
        <v>6</v>
      </c>
      <c r="J510" t="s">
        <v>6</v>
      </c>
      <c r="K510" t="s">
        <v>6</v>
      </c>
      <c r="L510" t="s">
        <v>6</v>
      </c>
      <c r="M510">
        <v>100.9</v>
      </c>
      <c r="N510" t="s">
        <v>6</v>
      </c>
      <c r="O510">
        <v>84.8</v>
      </c>
    </row>
    <row r="511" spans="1:15" hidden="1" outlineLevel="2" x14ac:dyDescent="0.3">
      <c r="A511" s="1">
        <f t="shared" si="120"/>
        <v>2000</v>
      </c>
      <c r="B511" s="1">
        <f t="shared" si="121"/>
        <v>3</v>
      </c>
      <c r="C511" t="s">
        <v>6</v>
      </c>
      <c r="D511">
        <v>144.80000000000001</v>
      </c>
      <c r="E511" t="s">
        <v>6</v>
      </c>
      <c r="F511" t="s">
        <v>6</v>
      </c>
      <c r="G511" t="s">
        <v>6</v>
      </c>
      <c r="H511">
        <v>102.2</v>
      </c>
      <c r="I511" t="s">
        <v>6</v>
      </c>
      <c r="J511" t="s">
        <v>6</v>
      </c>
      <c r="K511" t="s">
        <v>6</v>
      </c>
      <c r="L511" t="s">
        <v>6</v>
      </c>
      <c r="M511">
        <v>101.2</v>
      </c>
      <c r="N511" t="s">
        <v>6</v>
      </c>
      <c r="O511">
        <v>87.3</v>
      </c>
    </row>
    <row r="512" spans="1:15" hidden="1" outlineLevel="2" x14ac:dyDescent="0.3">
      <c r="A512" s="1">
        <f t="shared" si="120"/>
        <v>2000</v>
      </c>
      <c r="B512" s="1">
        <f t="shared" si="121"/>
        <v>4</v>
      </c>
      <c r="C512" t="s">
        <v>6</v>
      </c>
      <c r="D512">
        <v>138.4</v>
      </c>
      <c r="E512" t="s">
        <v>6</v>
      </c>
      <c r="F512" t="s">
        <v>6</v>
      </c>
      <c r="G512" t="s">
        <v>6</v>
      </c>
      <c r="H512">
        <v>102.1</v>
      </c>
      <c r="I512" t="s">
        <v>6</v>
      </c>
      <c r="J512" t="s">
        <v>6</v>
      </c>
      <c r="K512" t="s">
        <v>6</v>
      </c>
      <c r="L512" t="s">
        <v>6</v>
      </c>
      <c r="M512">
        <v>98.8</v>
      </c>
      <c r="N512" t="s">
        <v>6</v>
      </c>
      <c r="O512">
        <v>95.6</v>
      </c>
    </row>
    <row r="513" spans="1:15" hidden="1" outlineLevel="2" x14ac:dyDescent="0.3">
      <c r="A513" s="1">
        <f t="shared" si="120"/>
        <v>2000</v>
      </c>
      <c r="B513" s="1">
        <f t="shared" si="121"/>
        <v>5</v>
      </c>
      <c r="C513" t="s">
        <v>6</v>
      </c>
      <c r="D513">
        <v>125.6</v>
      </c>
      <c r="E513" t="s">
        <v>6</v>
      </c>
      <c r="F513" t="s">
        <v>6</v>
      </c>
      <c r="G513" t="s">
        <v>6</v>
      </c>
      <c r="H513">
        <v>109.5</v>
      </c>
      <c r="I513" t="s">
        <v>6</v>
      </c>
      <c r="J513" t="s">
        <v>6</v>
      </c>
      <c r="K513" t="s">
        <v>6</v>
      </c>
      <c r="L513" t="s">
        <v>6</v>
      </c>
      <c r="M513">
        <v>97.6</v>
      </c>
      <c r="N513" t="s">
        <v>6</v>
      </c>
      <c r="O513">
        <v>95.6</v>
      </c>
    </row>
    <row r="514" spans="1:15" hidden="1" outlineLevel="2" x14ac:dyDescent="0.3">
      <c r="A514" s="1">
        <f t="shared" si="120"/>
        <v>2000</v>
      </c>
      <c r="B514" s="1">
        <f t="shared" si="121"/>
        <v>6</v>
      </c>
      <c r="C514" t="s">
        <v>6</v>
      </c>
      <c r="D514">
        <v>121.6</v>
      </c>
      <c r="E514" t="s">
        <v>6</v>
      </c>
      <c r="F514" t="s">
        <v>6</v>
      </c>
      <c r="G514" t="s">
        <v>6</v>
      </c>
      <c r="H514">
        <v>108.9</v>
      </c>
      <c r="I514" t="s">
        <v>6</v>
      </c>
      <c r="J514" t="s">
        <v>6</v>
      </c>
      <c r="K514" t="s">
        <v>6</v>
      </c>
      <c r="L514" t="s">
        <v>6</v>
      </c>
      <c r="M514">
        <v>95.2</v>
      </c>
      <c r="N514" t="s">
        <v>6</v>
      </c>
      <c r="O514">
        <v>95.6</v>
      </c>
    </row>
    <row r="515" spans="1:15" hidden="1" outlineLevel="2" x14ac:dyDescent="0.3">
      <c r="A515" s="1">
        <f t="shared" si="120"/>
        <v>2000</v>
      </c>
      <c r="B515" s="1">
        <f t="shared" si="121"/>
        <v>7</v>
      </c>
      <c r="C515" t="s">
        <v>6</v>
      </c>
      <c r="D515">
        <v>112.4</v>
      </c>
      <c r="E515" t="s">
        <v>6</v>
      </c>
      <c r="F515" t="s">
        <v>6</v>
      </c>
      <c r="G515" t="s">
        <v>6</v>
      </c>
      <c r="H515">
        <v>113</v>
      </c>
      <c r="I515" t="s">
        <v>6</v>
      </c>
      <c r="J515" t="s">
        <v>6</v>
      </c>
      <c r="K515" t="s">
        <v>6</v>
      </c>
      <c r="L515" t="s">
        <v>6</v>
      </c>
      <c r="M515">
        <v>92</v>
      </c>
      <c r="N515" t="s">
        <v>6</v>
      </c>
      <c r="O515">
        <v>97.6</v>
      </c>
    </row>
    <row r="516" spans="1:15" hidden="1" outlineLevel="2" x14ac:dyDescent="0.3">
      <c r="A516" s="1">
        <f t="shared" si="120"/>
        <v>2000</v>
      </c>
      <c r="B516" s="1">
        <f t="shared" si="121"/>
        <v>8</v>
      </c>
      <c r="C516" t="s">
        <v>6</v>
      </c>
      <c r="D516">
        <v>103.8</v>
      </c>
      <c r="E516" t="s">
        <v>6</v>
      </c>
      <c r="F516" t="s">
        <v>6</v>
      </c>
      <c r="G516" t="s">
        <v>6</v>
      </c>
      <c r="H516">
        <v>112</v>
      </c>
      <c r="I516" t="s">
        <v>6</v>
      </c>
      <c r="J516" t="s">
        <v>6</v>
      </c>
      <c r="K516" t="s">
        <v>6</v>
      </c>
      <c r="L516" t="s">
        <v>6</v>
      </c>
      <c r="M516">
        <v>94.3</v>
      </c>
      <c r="N516" t="s">
        <v>6</v>
      </c>
      <c r="O516">
        <v>97.6</v>
      </c>
    </row>
    <row r="517" spans="1:15" hidden="1" outlineLevel="2" x14ac:dyDescent="0.3">
      <c r="A517" s="1">
        <f t="shared" si="120"/>
        <v>2000</v>
      </c>
      <c r="B517" s="1">
        <f t="shared" si="121"/>
        <v>9</v>
      </c>
      <c r="C517" t="s">
        <v>6</v>
      </c>
      <c r="D517">
        <v>105.1</v>
      </c>
      <c r="E517" t="s">
        <v>6</v>
      </c>
      <c r="F517" t="s">
        <v>6</v>
      </c>
      <c r="G517" t="s">
        <v>6</v>
      </c>
      <c r="H517">
        <v>116.5</v>
      </c>
      <c r="I517" t="s">
        <v>6</v>
      </c>
      <c r="J517" t="s">
        <v>6</v>
      </c>
      <c r="K517" t="s">
        <v>6</v>
      </c>
      <c r="L517" t="s">
        <v>6</v>
      </c>
      <c r="M517">
        <v>93.2</v>
      </c>
      <c r="N517" t="s">
        <v>6</v>
      </c>
      <c r="O517">
        <v>97.6</v>
      </c>
    </row>
    <row r="518" spans="1:15" hidden="1" outlineLevel="2" x14ac:dyDescent="0.3">
      <c r="A518" s="1">
        <f t="shared" si="120"/>
        <v>2000</v>
      </c>
      <c r="B518" s="1">
        <f t="shared" si="121"/>
        <v>10</v>
      </c>
      <c r="C518" t="s">
        <v>6</v>
      </c>
      <c r="D518">
        <v>104</v>
      </c>
      <c r="E518" t="s">
        <v>6</v>
      </c>
      <c r="F518" t="s">
        <v>6</v>
      </c>
      <c r="G518" t="s">
        <v>6</v>
      </c>
      <c r="H518">
        <v>119.1</v>
      </c>
      <c r="I518" t="s">
        <v>6</v>
      </c>
      <c r="J518" t="s">
        <v>6</v>
      </c>
      <c r="K518" t="s">
        <v>6</v>
      </c>
      <c r="L518" t="s">
        <v>6</v>
      </c>
      <c r="M518">
        <v>93.6</v>
      </c>
      <c r="N518" t="s">
        <v>6</v>
      </c>
      <c r="O518">
        <v>107.3</v>
      </c>
    </row>
    <row r="519" spans="1:15" hidden="1" outlineLevel="2" x14ac:dyDescent="0.3">
      <c r="A519" s="1">
        <f t="shared" si="120"/>
        <v>2000</v>
      </c>
      <c r="B519" s="1">
        <f t="shared" si="121"/>
        <v>11</v>
      </c>
      <c r="C519" t="s">
        <v>6</v>
      </c>
      <c r="D519">
        <v>109.4</v>
      </c>
      <c r="E519" t="s">
        <v>6</v>
      </c>
      <c r="F519" t="s">
        <v>6</v>
      </c>
      <c r="G519" t="s">
        <v>6</v>
      </c>
      <c r="H519">
        <v>119.1</v>
      </c>
      <c r="I519" t="s">
        <v>6</v>
      </c>
      <c r="J519" t="s">
        <v>6</v>
      </c>
      <c r="K519" t="s">
        <v>6</v>
      </c>
      <c r="L519" t="s">
        <v>6</v>
      </c>
      <c r="M519">
        <v>93.3</v>
      </c>
      <c r="N519" t="s">
        <v>6</v>
      </c>
      <c r="O519">
        <v>109.4</v>
      </c>
    </row>
    <row r="520" spans="1:15" hidden="1" outlineLevel="2" x14ac:dyDescent="0.3">
      <c r="A520" s="1">
        <f t="shared" si="120"/>
        <v>2000</v>
      </c>
      <c r="B520" s="1">
        <f t="shared" si="121"/>
        <v>12</v>
      </c>
      <c r="C520" t="s">
        <v>6</v>
      </c>
      <c r="D520">
        <v>102.8</v>
      </c>
      <c r="E520" t="s">
        <v>6</v>
      </c>
      <c r="F520" t="s">
        <v>6</v>
      </c>
      <c r="G520" t="s">
        <v>6</v>
      </c>
      <c r="H520">
        <v>119.6</v>
      </c>
      <c r="I520" t="s">
        <v>6</v>
      </c>
      <c r="J520" t="s">
        <v>6</v>
      </c>
      <c r="K520" t="s">
        <v>6</v>
      </c>
      <c r="L520" t="s">
        <v>6</v>
      </c>
      <c r="M520">
        <v>93.1</v>
      </c>
      <c r="N520" t="s">
        <v>6</v>
      </c>
      <c r="O520">
        <v>109.4</v>
      </c>
    </row>
    <row r="521" spans="1:15" outlineLevel="1" collapsed="1" x14ac:dyDescent="0.3">
      <c r="A521" s="6" t="s">
        <v>412</v>
      </c>
      <c r="C521" t="e">
        <f t="shared" ref="C521:O521" si="122">SUBTOTAL(1,C509:C520)</f>
        <v>#DIV/0!</v>
      </c>
      <c r="D521">
        <f t="shared" si="122"/>
        <v>121.75</v>
      </c>
      <c r="E521" t="e">
        <f t="shared" si="122"/>
        <v>#DIV/0!</v>
      </c>
      <c r="F521" t="e">
        <f t="shared" si="122"/>
        <v>#DIV/0!</v>
      </c>
      <c r="G521" t="e">
        <f t="shared" si="122"/>
        <v>#DIV/0!</v>
      </c>
      <c r="H521">
        <f t="shared" si="122"/>
        <v>109.93333333333332</v>
      </c>
      <c r="I521" t="e">
        <f t="shared" si="122"/>
        <v>#DIV/0!</v>
      </c>
      <c r="J521" t="e">
        <f t="shared" si="122"/>
        <v>#DIV/0!</v>
      </c>
      <c r="K521" t="e">
        <f t="shared" si="122"/>
        <v>#DIV/0!</v>
      </c>
      <c r="L521" t="e">
        <f t="shared" si="122"/>
        <v>#DIV/0!</v>
      </c>
      <c r="M521">
        <f t="shared" si="122"/>
        <v>96.241666666666674</v>
      </c>
      <c r="N521" t="e">
        <f t="shared" si="122"/>
        <v>#DIV/0!</v>
      </c>
      <c r="O521">
        <f t="shared" si="122"/>
        <v>96.88333333333334</v>
      </c>
    </row>
    <row r="522" spans="1:15" hidden="1" outlineLevel="2" x14ac:dyDescent="0.3">
      <c r="A522" s="1">
        <f t="shared" ref="A522:A533" si="123">A509+1</f>
        <v>2001</v>
      </c>
      <c r="B522" s="1">
        <f t="shared" ref="B522:B533" si="124">B509</f>
        <v>1</v>
      </c>
      <c r="C522" t="s">
        <v>6</v>
      </c>
      <c r="D522">
        <v>95.9</v>
      </c>
      <c r="E522" t="s">
        <v>6</v>
      </c>
      <c r="F522" t="s">
        <v>6</v>
      </c>
      <c r="G522" t="s">
        <v>6</v>
      </c>
      <c r="H522">
        <v>116.6</v>
      </c>
      <c r="I522" t="s">
        <v>6</v>
      </c>
      <c r="J522" t="s">
        <v>6</v>
      </c>
      <c r="K522" t="s">
        <v>6</v>
      </c>
      <c r="L522" t="s">
        <v>6</v>
      </c>
      <c r="M522">
        <v>92.1</v>
      </c>
      <c r="N522" t="s">
        <v>6</v>
      </c>
      <c r="O522">
        <v>98.2</v>
      </c>
    </row>
    <row r="523" spans="1:15" hidden="1" outlineLevel="2" x14ac:dyDescent="0.3">
      <c r="A523" s="1">
        <f t="shared" si="123"/>
        <v>2001</v>
      </c>
      <c r="B523" s="1">
        <f t="shared" si="124"/>
        <v>2</v>
      </c>
      <c r="C523" t="s">
        <v>6</v>
      </c>
      <c r="D523">
        <v>99.7</v>
      </c>
      <c r="E523" t="s">
        <v>6</v>
      </c>
      <c r="F523" t="s">
        <v>6</v>
      </c>
      <c r="G523" t="s">
        <v>6</v>
      </c>
      <c r="H523">
        <v>110.4</v>
      </c>
      <c r="I523" t="s">
        <v>6</v>
      </c>
      <c r="J523" t="s">
        <v>6</v>
      </c>
      <c r="K523" t="s">
        <v>6</v>
      </c>
      <c r="L523" t="s">
        <v>6</v>
      </c>
      <c r="M523">
        <v>87.9</v>
      </c>
      <c r="N523" t="s">
        <v>6</v>
      </c>
      <c r="O523">
        <v>98.2</v>
      </c>
    </row>
    <row r="524" spans="1:15" hidden="1" outlineLevel="2" x14ac:dyDescent="0.3">
      <c r="A524" s="1">
        <f t="shared" si="123"/>
        <v>2001</v>
      </c>
      <c r="B524" s="1">
        <f t="shared" si="124"/>
        <v>3</v>
      </c>
      <c r="C524" t="s">
        <v>6</v>
      </c>
      <c r="D524">
        <v>104</v>
      </c>
      <c r="E524" t="s">
        <v>6</v>
      </c>
      <c r="F524" t="s">
        <v>6</v>
      </c>
      <c r="G524" t="s">
        <v>6</v>
      </c>
      <c r="H524">
        <v>106.2</v>
      </c>
      <c r="I524" t="s">
        <v>6</v>
      </c>
      <c r="J524" t="s">
        <v>6</v>
      </c>
      <c r="K524" t="s">
        <v>6</v>
      </c>
      <c r="L524" t="s">
        <v>6</v>
      </c>
      <c r="M524">
        <v>89.6</v>
      </c>
      <c r="N524" t="s">
        <v>6</v>
      </c>
      <c r="O524">
        <v>98.2</v>
      </c>
    </row>
    <row r="525" spans="1:15" hidden="1" outlineLevel="2" x14ac:dyDescent="0.3">
      <c r="A525" s="1">
        <f t="shared" si="123"/>
        <v>2001</v>
      </c>
      <c r="B525" s="1">
        <f t="shared" si="124"/>
        <v>4</v>
      </c>
      <c r="C525" t="s">
        <v>6</v>
      </c>
      <c r="D525">
        <v>112.9</v>
      </c>
      <c r="E525" t="s">
        <v>6</v>
      </c>
      <c r="F525" t="s">
        <v>6</v>
      </c>
      <c r="G525" t="s">
        <v>6</v>
      </c>
      <c r="H525">
        <v>102.6</v>
      </c>
      <c r="I525" t="s">
        <v>6</v>
      </c>
      <c r="J525" t="s">
        <v>6</v>
      </c>
      <c r="K525" t="s">
        <v>6</v>
      </c>
      <c r="L525" t="s">
        <v>6</v>
      </c>
      <c r="M525">
        <v>89.2</v>
      </c>
      <c r="N525" t="s">
        <v>6</v>
      </c>
      <c r="O525">
        <v>96.4</v>
      </c>
    </row>
    <row r="526" spans="1:15" hidden="1" outlineLevel="2" x14ac:dyDescent="0.3">
      <c r="A526" s="1">
        <f t="shared" si="123"/>
        <v>2001</v>
      </c>
      <c r="B526" s="1">
        <f t="shared" si="124"/>
        <v>5</v>
      </c>
      <c r="C526" t="s">
        <v>6</v>
      </c>
      <c r="D526">
        <v>145.4</v>
      </c>
      <c r="E526" t="s">
        <v>6</v>
      </c>
      <c r="F526" t="s">
        <v>6</v>
      </c>
      <c r="G526" t="s">
        <v>6</v>
      </c>
      <c r="H526">
        <v>97.5</v>
      </c>
      <c r="I526" t="s">
        <v>6</v>
      </c>
      <c r="J526" t="s">
        <v>6</v>
      </c>
      <c r="K526" t="s">
        <v>6</v>
      </c>
      <c r="L526" t="s">
        <v>6</v>
      </c>
      <c r="M526">
        <v>89.1</v>
      </c>
      <c r="N526" t="s">
        <v>6</v>
      </c>
      <c r="O526">
        <v>96.4</v>
      </c>
    </row>
    <row r="527" spans="1:15" hidden="1" outlineLevel="2" x14ac:dyDescent="0.3">
      <c r="A527" s="1">
        <f t="shared" si="123"/>
        <v>2001</v>
      </c>
      <c r="B527" s="1">
        <f t="shared" si="124"/>
        <v>6</v>
      </c>
      <c r="C527" t="s">
        <v>6</v>
      </c>
      <c r="D527">
        <v>141.69999999999999</v>
      </c>
      <c r="E527" t="s">
        <v>6</v>
      </c>
      <c r="F527" t="s">
        <v>6</v>
      </c>
      <c r="G527" t="s">
        <v>6</v>
      </c>
      <c r="H527">
        <v>93.9</v>
      </c>
      <c r="I527" t="s">
        <v>6</v>
      </c>
      <c r="J527" t="s">
        <v>6</v>
      </c>
      <c r="K527" t="s">
        <v>6</v>
      </c>
      <c r="L527" t="s">
        <v>6</v>
      </c>
      <c r="M527">
        <v>88.5</v>
      </c>
      <c r="N527" t="s">
        <v>6</v>
      </c>
      <c r="O527">
        <v>87.6</v>
      </c>
    </row>
    <row r="528" spans="1:15" hidden="1" outlineLevel="2" x14ac:dyDescent="0.3">
      <c r="A528" s="1">
        <f t="shared" si="123"/>
        <v>2001</v>
      </c>
      <c r="B528" s="1">
        <f t="shared" si="124"/>
        <v>7</v>
      </c>
      <c r="C528" t="s">
        <v>6</v>
      </c>
      <c r="D528">
        <v>130.1</v>
      </c>
      <c r="E528" t="s">
        <v>6</v>
      </c>
      <c r="F528" t="s">
        <v>6</v>
      </c>
      <c r="G528" t="s">
        <v>6</v>
      </c>
      <c r="H528">
        <v>88.8</v>
      </c>
      <c r="I528" t="s">
        <v>6</v>
      </c>
      <c r="J528" t="s">
        <v>6</v>
      </c>
      <c r="K528" t="s">
        <v>6</v>
      </c>
      <c r="L528" t="s">
        <v>6</v>
      </c>
      <c r="M528">
        <v>89.3</v>
      </c>
      <c r="N528" t="s">
        <v>6</v>
      </c>
      <c r="O528">
        <v>80.8</v>
      </c>
    </row>
    <row r="529" spans="1:15" hidden="1" outlineLevel="2" x14ac:dyDescent="0.3">
      <c r="A529" s="1">
        <f t="shared" si="123"/>
        <v>2001</v>
      </c>
      <c r="B529" s="1">
        <f t="shared" si="124"/>
        <v>8</v>
      </c>
      <c r="C529" t="s">
        <v>6</v>
      </c>
      <c r="D529">
        <v>141.80000000000001</v>
      </c>
      <c r="E529" t="s">
        <v>6</v>
      </c>
      <c r="F529" t="s">
        <v>6</v>
      </c>
      <c r="G529" t="s">
        <v>6</v>
      </c>
      <c r="H529">
        <v>87.6</v>
      </c>
      <c r="I529" t="s">
        <v>6</v>
      </c>
      <c r="J529" t="s">
        <v>6</v>
      </c>
      <c r="K529" t="s">
        <v>6</v>
      </c>
      <c r="L529" t="s">
        <v>6</v>
      </c>
      <c r="M529">
        <v>89.3</v>
      </c>
      <c r="N529" t="s">
        <v>6</v>
      </c>
      <c r="O529">
        <v>77.099999999999994</v>
      </c>
    </row>
    <row r="530" spans="1:15" hidden="1" outlineLevel="2" x14ac:dyDescent="0.3">
      <c r="A530" s="1">
        <f t="shared" si="123"/>
        <v>2001</v>
      </c>
      <c r="B530" s="1">
        <f t="shared" si="124"/>
        <v>9</v>
      </c>
      <c r="C530" t="s">
        <v>6</v>
      </c>
      <c r="D530">
        <v>135.9</v>
      </c>
      <c r="E530" t="s">
        <v>6</v>
      </c>
      <c r="F530" t="s">
        <v>6</v>
      </c>
      <c r="G530" t="s">
        <v>6</v>
      </c>
      <c r="H530">
        <v>82.1</v>
      </c>
      <c r="I530" t="s">
        <v>6</v>
      </c>
      <c r="J530" t="s">
        <v>6</v>
      </c>
      <c r="K530" t="s">
        <v>6</v>
      </c>
      <c r="L530" t="s">
        <v>6</v>
      </c>
      <c r="M530">
        <v>89.3</v>
      </c>
      <c r="N530" t="s">
        <v>6</v>
      </c>
      <c r="O530">
        <v>77.099999999999994</v>
      </c>
    </row>
    <row r="531" spans="1:15" hidden="1" outlineLevel="2" x14ac:dyDescent="0.3">
      <c r="A531" s="1">
        <f t="shared" si="123"/>
        <v>2001</v>
      </c>
      <c r="B531" s="1">
        <f t="shared" si="124"/>
        <v>10</v>
      </c>
      <c r="C531" t="s">
        <v>6</v>
      </c>
      <c r="D531">
        <v>110.3</v>
      </c>
      <c r="E531" t="s">
        <v>6</v>
      </c>
      <c r="F531" t="s">
        <v>6</v>
      </c>
      <c r="G531" t="s">
        <v>6</v>
      </c>
      <c r="H531">
        <v>79</v>
      </c>
      <c r="I531" t="s">
        <v>6</v>
      </c>
      <c r="J531" t="s">
        <v>6</v>
      </c>
      <c r="K531" t="s">
        <v>6</v>
      </c>
      <c r="L531" t="s">
        <v>6</v>
      </c>
      <c r="M531">
        <v>89.3</v>
      </c>
      <c r="N531" t="s">
        <v>6</v>
      </c>
      <c r="O531">
        <v>77.099999999999994</v>
      </c>
    </row>
    <row r="532" spans="1:15" hidden="1" outlineLevel="2" x14ac:dyDescent="0.3">
      <c r="A532" s="1">
        <f t="shared" si="123"/>
        <v>2001</v>
      </c>
      <c r="B532" s="1">
        <f t="shared" si="124"/>
        <v>11</v>
      </c>
      <c r="C532" t="s">
        <v>6</v>
      </c>
      <c r="D532">
        <v>114.1</v>
      </c>
      <c r="E532" t="s">
        <v>6</v>
      </c>
      <c r="F532" t="s">
        <v>6</v>
      </c>
      <c r="G532" t="s">
        <v>6</v>
      </c>
      <c r="H532">
        <v>79.7</v>
      </c>
      <c r="I532" t="s">
        <v>6</v>
      </c>
      <c r="J532" t="s">
        <v>6</v>
      </c>
      <c r="K532" t="s">
        <v>6</v>
      </c>
      <c r="L532" t="s">
        <v>6</v>
      </c>
      <c r="M532">
        <v>89.3</v>
      </c>
      <c r="N532" t="s">
        <v>6</v>
      </c>
      <c r="O532">
        <v>77.099999999999994</v>
      </c>
    </row>
    <row r="533" spans="1:15" hidden="1" outlineLevel="2" x14ac:dyDescent="0.3">
      <c r="A533" s="1">
        <f t="shared" si="123"/>
        <v>2001</v>
      </c>
      <c r="B533" s="1">
        <f t="shared" si="124"/>
        <v>12</v>
      </c>
      <c r="C533" t="s">
        <v>6</v>
      </c>
      <c r="D533">
        <v>112.6</v>
      </c>
      <c r="E533" t="s">
        <v>6</v>
      </c>
      <c r="F533" t="s">
        <v>6</v>
      </c>
      <c r="G533" t="s">
        <v>6</v>
      </c>
      <c r="H533">
        <v>76.5</v>
      </c>
      <c r="I533" t="s">
        <v>6</v>
      </c>
      <c r="J533" t="s">
        <v>6</v>
      </c>
      <c r="K533" t="s">
        <v>6</v>
      </c>
      <c r="L533" t="s">
        <v>6</v>
      </c>
      <c r="M533">
        <v>89.3</v>
      </c>
      <c r="N533" t="s">
        <v>6</v>
      </c>
      <c r="O533">
        <v>77.099999999999994</v>
      </c>
    </row>
    <row r="534" spans="1:15" outlineLevel="1" collapsed="1" x14ac:dyDescent="0.3">
      <c r="A534" s="6" t="s">
        <v>413</v>
      </c>
      <c r="C534" t="e">
        <f t="shared" ref="C534:O534" si="125">SUBTOTAL(1,C522:C533)</f>
        <v>#DIV/0!</v>
      </c>
      <c r="D534">
        <f t="shared" si="125"/>
        <v>120.36666666666666</v>
      </c>
      <c r="E534" t="e">
        <f t="shared" si="125"/>
        <v>#DIV/0!</v>
      </c>
      <c r="F534" t="e">
        <f t="shared" si="125"/>
        <v>#DIV/0!</v>
      </c>
      <c r="G534" t="e">
        <f t="shared" si="125"/>
        <v>#DIV/0!</v>
      </c>
      <c r="H534">
        <f t="shared" si="125"/>
        <v>93.408333333333317</v>
      </c>
      <c r="I534" t="e">
        <f t="shared" si="125"/>
        <v>#DIV/0!</v>
      </c>
      <c r="J534" t="e">
        <f t="shared" si="125"/>
        <v>#DIV/0!</v>
      </c>
      <c r="K534" t="e">
        <f t="shared" si="125"/>
        <v>#DIV/0!</v>
      </c>
      <c r="L534" t="e">
        <f t="shared" si="125"/>
        <v>#DIV/0!</v>
      </c>
      <c r="M534">
        <f t="shared" si="125"/>
        <v>89.34999999999998</v>
      </c>
      <c r="N534" t="e">
        <f t="shared" si="125"/>
        <v>#DIV/0!</v>
      </c>
      <c r="O534">
        <f t="shared" si="125"/>
        <v>86.774999999999991</v>
      </c>
    </row>
    <row r="535" spans="1:15" hidden="1" outlineLevel="2" x14ac:dyDescent="0.3">
      <c r="A535" s="1">
        <f t="shared" ref="A535:A546" si="126">A522+1</f>
        <v>2002</v>
      </c>
      <c r="B535" s="1">
        <f t="shared" ref="B535:B546" si="127">B522</f>
        <v>1</v>
      </c>
      <c r="C535" t="s">
        <v>6</v>
      </c>
      <c r="D535">
        <v>117.8</v>
      </c>
      <c r="E535" t="s">
        <v>6</v>
      </c>
      <c r="F535" t="s">
        <v>6</v>
      </c>
      <c r="G535" t="s">
        <v>6</v>
      </c>
      <c r="H535">
        <v>74.099999999999994</v>
      </c>
      <c r="I535" t="s">
        <v>6</v>
      </c>
      <c r="J535" t="s">
        <v>6</v>
      </c>
      <c r="K535" t="s">
        <v>6</v>
      </c>
      <c r="L535" t="s">
        <v>6</v>
      </c>
      <c r="M535">
        <v>89.3</v>
      </c>
      <c r="N535" t="s">
        <v>6</v>
      </c>
      <c r="O535">
        <v>77.099999999999994</v>
      </c>
    </row>
    <row r="536" spans="1:15" hidden="1" outlineLevel="2" x14ac:dyDescent="0.3">
      <c r="A536" s="1">
        <f t="shared" si="126"/>
        <v>2002</v>
      </c>
      <c r="B536" s="1">
        <f t="shared" si="127"/>
        <v>2</v>
      </c>
      <c r="C536" t="s">
        <v>6</v>
      </c>
      <c r="D536">
        <v>130.6</v>
      </c>
      <c r="E536" t="s">
        <v>6</v>
      </c>
      <c r="F536" t="s">
        <v>6</v>
      </c>
      <c r="G536" t="s">
        <v>6</v>
      </c>
      <c r="H536">
        <v>73.599999999999994</v>
      </c>
      <c r="I536" t="s">
        <v>6</v>
      </c>
      <c r="J536" t="s">
        <v>6</v>
      </c>
      <c r="K536" t="s">
        <v>6</v>
      </c>
      <c r="L536" t="s">
        <v>6</v>
      </c>
      <c r="M536">
        <v>92.2</v>
      </c>
      <c r="N536" t="s">
        <v>6</v>
      </c>
      <c r="O536">
        <v>77.099999999999994</v>
      </c>
    </row>
    <row r="537" spans="1:15" hidden="1" outlineLevel="2" x14ac:dyDescent="0.3">
      <c r="A537" s="1">
        <f t="shared" si="126"/>
        <v>2002</v>
      </c>
      <c r="B537" s="1">
        <f t="shared" si="127"/>
        <v>3</v>
      </c>
      <c r="C537" t="s">
        <v>6</v>
      </c>
      <c r="D537">
        <v>147</v>
      </c>
      <c r="E537" t="s">
        <v>6</v>
      </c>
      <c r="F537" t="s">
        <v>6</v>
      </c>
      <c r="G537" t="s">
        <v>6</v>
      </c>
      <c r="H537">
        <v>73.900000000000006</v>
      </c>
      <c r="I537" t="s">
        <v>6</v>
      </c>
      <c r="J537" t="s">
        <v>6</v>
      </c>
      <c r="K537" t="s">
        <v>6</v>
      </c>
      <c r="L537" t="s">
        <v>6</v>
      </c>
      <c r="M537">
        <v>92.2</v>
      </c>
      <c r="N537" t="s">
        <v>6</v>
      </c>
      <c r="O537">
        <v>77.099999999999994</v>
      </c>
    </row>
    <row r="538" spans="1:15" hidden="1" outlineLevel="2" x14ac:dyDescent="0.3">
      <c r="A538" s="1">
        <f t="shared" si="126"/>
        <v>2002</v>
      </c>
      <c r="B538" s="1">
        <f t="shared" si="127"/>
        <v>4</v>
      </c>
      <c r="C538" t="s">
        <v>6</v>
      </c>
      <c r="D538">
        <v>140.30000000000001</v>
      </c>
      <c r="E538" t="s">
        <v>6</v>
      </c>
      <c r="F538" t="s">
        <v>6</v>
      </c>
      <c r="G538" t="s">
        <v>6</v>
      </c>
      <c r="H538">
        <v>73.8</v>
      </c>
      <c r="I538" t="s">
        <v>6</v>
      </c>
      <c r="J538" t="s">
        <v>6</v>
      </c>
      <c r="K538" t="s">
        <v>6</v>
      </c>
      <c r="L538" t="s">
        <v>6</v>
      </c>
      <c r="M538">
        <v>92.2</v>
      </c>
      <c r="N538" t="s">
        <v>6</v>
      </c>
      <c r="O538">
        <v>77.099999999999994</v>
      </c>
    </row>
    <row r="539" spans="1:15" hidden="1" outlineLevel="2" x14ac:dyDescent="0.3">
      <c r="A539" s="1">
        <f t="shared" si="126"/>
        <v>2002</v>
      </c>
      <c r="B539" s="1">
        <f t="shared" si="127"/>
        <v>5</v>
      </c>
      <c r="C539" t="s">
        <v>6</v>
      </c>
      <c r="D539">
        <v>130.19999999999999</v>
      </c>
      <c r="E539" t="s">
        <v>6</v>
      </c>
      <c r="F539" t="s">
        <v>6</v>
      </c>
      <c r="G539" t="s">
        <v>6</v>
      </c>
      <c r="H539">
        <v>76.2</v>
      </c>
      <c r="I539" t="s">
        <v>6</v>
      </c>
      <c r="J539" t="s">
        <v>6</v>
      </c>
      <c r="K539" t="s">
        <v>6</v>
      </c>
      <c r="L539" t="s">
        <v>6</v>
      </c>
      <c r="M539">
        <v>92.2</v>
      </c>
      <c r="N539" t="s">
        <v>6</v>
      </c>
      <c r="O539">
        <v>77.099999999999994</v>
      </c>
    </row>
    <row r="540" spans="1:15" hidden="1" outlineLevel="2" x14ac:dyDescent="0.3">
      <c r="A540" s="1">
        <f t="shared" si="126"/>
        <v>2002</v>
      </c>
      <c r="B540" s="1">
        <f t="shared" si="127"/>
        <v>6</v>
      </c>
      <c r="C540" t="s">
        <v>6</v>
      </c>
      <c r="D540">
        <v>110.9</v>
      </c>
      <c r="E540" t="s">
        <v>6</v>
      </c>
      <c r="F540" t="s">
        <v>6</v>
      </c>
      <c r="G540" t="s">
        <v>6</v>
      </c>
      <c r="H540">
        <v>74.900000000000006</v>
      </c>
      <c r="I540" t="s">
        <v>6</v>
      </c>
      <c r="J540" t="s">
        <v>6</v>
      </c>
      <c r="K540" t="s">
        <v>6</v>
      </c>
      <c r="L540" t="s">
        <v>6</v>
      </c>
      <c r="M540">
        <v>93.5</v>
      </c>
      <c r="N540" t="s">
        <v>6</v>
      </c>
      <c r="O540">
        <v>77.099999999999994</v>
      </c>
    </row>
    <row r="541" spans="1:15" hidden="1" outlineLevel="2" x14ac:dyDescent="0.3">
      <c r="A541" s="1">
        <f t="shared" si="126"/>
        <v>2002</v>
      </c>
      <c r="B541" s="1">
        <f t="shared" si="127"/>
        <v>7</v>
      </c>
      <c r="C541" t="s">
        <v>6</v>
      </c>
      <c r="D541">
        <v>114</v>
      </c>
      <c r="E541" t="s">
        <v>6</v>
      </c>
      <c r="F541" t="s">
        <v>6</v>
      </c>
      <c r="G541" t="s">
        <v>6</v>
      </c>
      <c r="H541">
        <v>74.2</v>
      </c>
      <c r="I541" t="s">
        <v>6</v>
      </c>
      <c r="J541" t="s">
        <v>6</v>
      </c>
      <c r="K541" t="s">
        <v>6</v>
      </c>
      <c r="L541" t="s">
        <v>6</v>
      </c>
      <c r="M541">
        <v>91.7</v>
      </c>
      <c r="N541" t="s">
        <v>6</v>
      </c>
      <c r="O541">
        <v>77.099999999999994</v>
      </c>
    </row>
    <row r="542" spans="1:15" hidden="1" outlineLevel="2" x14ac:dyDescent="0.3">
      <c r="A542" s="1">
        <f t="shared" si="126"/>
        <v>2002</v>
      </c>
      <c r="B542" s="1">
        <f t="shared" si="127"/>
        <v>8</v>
      </c>
      <c r="C542" t="s">
        <v>6</v>
      </c>
      <c r="D542">
        <v>105.5</v>
      </c>
      <c r="E542" t="s">
        <v>6</v>
      </c>
      <c r="F542" t="s">
        <v>6</v>
      </c>
      <c r="G542" t="s">
        <v>6</v>
      </c>
      <c r="H542">
        <v>74.400000000000006</v>
      </c>
      <c r="I542" t="s">
        <v>6</v>
      </c>
      <c r="J542" t="s">
        <v>6</v>
      </c>
      <c r="K542" t="s">
        <v>6</v>
      </c>
      <c r="L542" t="s">
        <v>6</v>
      </c>
      <c r="M542">
        <v>93.4</v>
      </c>
      <c r="N542" t="s">
        <v>6</v>
      </c>
      <c r="O542">
        <v>77.099999999999994</v>
      </c>
    </row>
    <row r="543" spans="1:15" hidden="1" outlineLevel="2" x14ac:dyDescent="0.3">
      <c r="A543" s="1">
        <f t="shared" si="126"/>
        <v>2002</v>
      </c>
      <c r="B543" s="1">
        <f t="shared" si="127"/>
        <v>9</v>
      </c>
      <c r="C543" t="s">
        <v>6</v>
      </c>
      <c r="D543">
        <v>101.4</v>
      </c>
      <c r="E543" t="s">
        <v>6</v>
      </c>
      <c r="F543" t="s">
        <v>6</v>
      </c>
      <c r="G543" t="s">
        <v>6</v>
      </c>
      <c r="H543">
        <v>75.2</v>
      </c>
      <c r="I543" t="s">
        <v>6</v>
      </c>
      <c r="J543" t="s">
        <v>6</v>
      </c>
      <c r="K543" t="s">
        <v>6</v>
      </c>
      <c r="L543" t="s">
        <v>6</v>
      </c>
      <c r="M543">
        <v>94.3</v>
      </c>
      <c r="N543" t="s">
        <v>6</v>
      </c>
      <c r="O543">
        <v>77.099999999999994</v>
      </c>
    </row>
    <row r="544" spans="1:15" hidden="1" outlineLevel="2" x14ac:dyDescent="0.3">
      <c r="A544" s="1">
        <f t="shared" si="126"/>
        <v>2002</v>
      </c>
      <c r="B544" s="1">
        <f t="shared" si="127"/>
        <v>10</v>
      </c>
      <c r="C544" t="s">
        <v>6</v>
      </c>
      <c r="D544">
        <v>104.3</v>
      </c>
      <c r="E544" t="s">
        <v>6</v>
      </c>
      <c r="F544" t="s">
        <v>6</v>
      </c>
      <c r="G544" t="s">
        <v>6</v>
      </c>
      <c r="H544">
        <v>75</v>
      </c>
      <c r="I544" t="s">
        <v>6</v>
      </c>
      <c r="J544" t="s">
        <v>6</v>
      </c>
      <c r="K544" t="s">
        <v>6</v>
      </c>
      <c r="L544" t="s">
        <v>6</v>
      </c>
      <c r="M544">
        <v>93.8</v>
      </c>
      <c r="N544" t="s">
        <v>6</v>
      </c>
      <c r="O544">
        <v>77.099999999999994</v>
      </c>
    </row>
    <row r="545" spans="1:15" hidden="1" outlineLevel="2" x14ac:dyDescent="0.3">
      <c r="A545" s="1">
        <f t="shared" si="126"/>
        <v>2002</v>
      </c>
      <c r="B545" s="1">
        <f t="shared" si="127"/>
        <v>11</v>
      </c>
      <c r="C545" t="s">
        <v>6</v>
      </c>
      <c r="D545">
        <v>103.1</v>
      </c>
      <c r="E545" t="s">
        <v>6</v>
      </c>
      <c r="F545" t="s">
        <v>6</v>
      </c>
      <c r="G545" t="s">
        <v>6</v>
      </c>
      <c r="H545">
        <v>73.7</v>
      </c>
      <c r="I545" t="s">
        <v>6</v>
      </c>
      <c r="J545" t="s">
        <v>6</v>
      </c>
      <c r="K545" t="s">
        <v>6</v>
      </c>
      <c r="L545" t="s">
        <v>6</v>
      </c>
      <c r="M545">
        <v>91.8</v>
      </c>
      <c r="N545" t="s">
        <v>6</v>
      </c>
      <c r="O545">
        <v>78</v>
      </c>
    </row>
    <row r="546" spans="1:15" hidden="1" outlineLevel="2" x14ac:dyDescent="0.3">
      <c r="A546" s="1">
        <f t="shared" si="126"/>
        <v>2002</v>
      </c>
      <c r="B546" s="1">
        <f t="shared" si="127"/>
        <v>12</v>
      </c>
      <c r="C546" t="s">
        <v>6</v>
      </c>
      <c r="D546">
        <v>103.5</v>
      </c>
      <c r="E546" t="s">
        <v>6</v>
      </c>
      <c r="F546" t="s">
        <v>6</v>
      </c>
      <c r="G546" t="s">
        <v>6</v>
      </c>
      <c r="H546">
        <v>74.5</v>
      </c>
      <c r="I546" t="s">
        <v>6</v>
      </c>
      <c r="J546" t="s">
        <v>6</v>
      </c>
      <c r="K546" t="s">
        <v>6</v>
      </c>
      <c r="L546" t="s">
        <v>6</v>
      </c>
      <c r="M546">
        <v>95.7</v>
      </c>
      <c r="N546" t="s">
        <v>6</v>
      </c>
      <c r="O546">
        <v>78</v>
      </c>
    </row>
    <row r="547" spans="1:15" outlineLevel="1" collapsed="1" x14ac:dyDescent="0.3">
      <c r="A547" s="6" t="s">
        <v>414</v>
      </c>
      <c r="C547" t="e">
        <f t="shared" ref="C547:O547" si="128">SUBTOTAL(1,C535:C546)</f>
        <v>#DIV/0!</v>
      </c>
      <c r="D547">
        <f t="shared" si="128"/>
        <v>117.38333333333333</v>
      </c>
      <c r="E547" t="e">
        <f t="shared" si="128"/>
        <v>#DIV/0!</v>
      </c>
      <c r="F547" t="e">
        <f t="shared" si="128"/>
        <v>#DIV/0!</v>
      </c>
      <c r="G547" t="e">
        <f t="shared" si="128"/>
        <v>#DIV/0!</v>
      </c>
      <c r="H547">
        <f t="shared" si="128"/>
        <v>74.458333333333343</v>
      </c>
      <c r="I547" t="e">
        <f t="shared" si="128"/>
        <v>#DIV/0!</v>
      </c>
      <c r="J547" t="e">
        <f t="shared" si="128"/>
        <v>#DIV/0!</v>
      </c>
      <c r="K547" t="e">
        <f t="shared" si="128"/>
        <v>#DIV/0!</v>
      </c>
      <c r="L547" t="e">
        <f t="shared" si="128"/>
        <v>#DIV/0!</v>
      </c>
      <c r="M547">
        <f t="shared" si="128"/>
        <v>92.691666666666649</v>
      </c>
      <c r="N547" t="e">
        <f t="shared" si="128"/>
        <v>#DIV/0!</v>
      </c>
      <c r="O547">
        <f t="shared" si="128"/>
        <v>77.250000000000014</v>
      </c>
    </row>
    <row r="548" spans="1:15" hidden="1" outlineLevel="2" x14ac:dyDescent="0.3">
      <c r="A548" s="1">
        <f t="shared" ref="A548:A559" si="129">A535+1</f>
        <v>2003</v>
      </c>
      <c r="B548" s="1">
        <f t="shared" ref="B548:B559" si="130">B535</f>
        <v>1</v>
      </c>
      <c r="C548" t="s">
        <v>6</v>
      </c>
      <c r="D548">
        <v>102.7</v>
      </c>
      <c r="E548" t="s">
        <v>6</v>
      </c>
      <c r="F548" t="s">
        <v>6</v>
      </c>
      <c r="G548" t="s">
        <v>6</v>
      </c>
      <c r="H548">
        <v>74</v>
      </c>
      <c r="I548" t="s">
        <v>6</v>
      </c>
      <c r="J548" t="s">
        <v>6</v>
      </c>
      <c r="K548" t="s">
        <v>6</v>
      </c>
      <c r="L548" t="s">
        <v>6</v>
      </c>
      <c r="M548">
        <v>97.2</v>
      </c>
      <c r="N548" t="s">
        <v>6</v>
      </c>
      <c r="O548">
        <v>78</v>
      </c>
    </row>
    <row r="549" spans="1:15" hidden="1" outlineLevel="2" x14ac:dyDescent="0.3">
      <c r="A549" s="1">
        <f t="shared" si="129"/>
        <v>2003</v>
      </c>
      <c r="B549" s="1">
        <f t="shared" si="130"/>
        <v>2</v>
      </c>
      <c r="C549" t="s">
        <v>6</v>
      </c>
      <c r="D549">
        <v>108.5</v>
      </c>
      <c r="E549" t="s">
        <v>6</v>
      </c>
      <c r="F549" t="s">
        <v>6</v>
      </c>
      <c r="G549" t="s">
        <v>6</v>
      </c>
      <c r="H549">
        <v>72</v>
      </c>
      <c r="I549" t="s">
        <v>6</v>
      </c>
      <c r="J549" t="s">
        <v>6</v>
      </c>
      <c r="K549" t="s">
        <v>6</v>
      </c>
      <c r="L549" t="s">
        <v>6</v>
      </c>
      <c r="M549">
        <v>97.8</v>
      </c>
      <c r="N549" t="s">
        <v>6</v>
      </c>
      <c r="O549">
        <v>78</v>
      </c>
    </row>
    <row r="550" spans="1:15" hidden="1" outlineLevel="2" x14ac:dyDescent="0.3">
      <c r="A550" s="1">
        <f t="shared" si="129"/>
        <v>2003</v>
      </c>
      <c r="B550" s="1">
        <f t="shared" si="130"/>
        <v>3</v>
      </c>
      <c r="C550" t="s">
        <v>6</v>
      </c>
      <c r="D550">
        <v>99.2</v>
      </c>
      <c r="E550" t="s">
        <v>6</v>
      </c>
      <c r="F550" t="s">
        <v>6</v>
      </c>
      <c r="G550" t="s">
        <v>6</v>
      </c>
      <c r="H550">
        <v>73.2</v>
      </c>
      <c r="I550" t="s">
        <v>6</v>
      </c>
      <c r="J550" t="s">
        <v>6</v>
      </c>
      <c r="K550" t="s">
        <v>6</v>
      </c>
      <c r="L550" t="s">
        <v>6</v>
      </c>
      <c r="M550">
        <v>96.6</v>
      </c>
      <c r="N550" t="s">
        <v>6</v>
      </c>
      <c r="O550">
        <v>78</v>
      </c>
    </row>
    <row r="551" spans="1:15" hidden="1" outlineLevel="2" x14ac:dyDescent="0.3">
      <c r="A551" s="1">
        <f t="shared" si="129"/>
        <v>2003</v>
      </c>
      <c r="B551" s="1">
        <f t="shared" si="130"/>
        <v>4</v>
      </c>
      <c r="C551" t="s">
        <v>6</v>
      </c>
      <c r="D551">
        <v>97.4</v>
      </c>
      <c r="E551" t="s">
        <v>6</v>
      </c>
      <c r="F551" t="s">
        <v>6</v>
      </c>
      <c r="G551" t="s">
        <v>6</v>
      </c>
      <c r="H551">
        <v>74.3</v>
      </c>
      <c r="I551" t="s">
        <v>6</v>
      </c>
      <c r="J551" t="s">
        <v>6</v>
      </c>
      <c r="K551" t="s">
        <v>6</v>
      </c>
      <c r="L551" t="s">
        <v>6</v>
      </c>
      <c r="M551">
        <v>97.1</v>
      </c>
      <c r="N551" t="s">
        <v>6</v>
      </c>
      <c r="O551">
        <v>78</v>
      </c>
    </row>
    <row r="552" spans="1:15" hidden="1" outlineLevel="2" x14ac:dyDescent="0.3">
      <c r="A552" s="1">
        <f t="shared" si="129"/>
        <v>2003</v>
      </c>
      <c r="B552" s="1">
        <f t="shared" si="130"/>
        <v>5</v>
      </c>
      <c r="C552" t="s">
        <v>6</v>
      </c>
      <c r="D552">
        <v>88.3</v>
      </c>
      <c r="E552" t="s">
        <v>6</v>
      </c>
      <c r="F552" t="s">
        <v>6</v>
      </c>
      <c r="G552" t="s">
        <v>6</v>
      </c>
      <c r="H552">
        <v>77.400000000000006</v>
      </c>
      <c r="I552" t="s">
        <v>6</v>
      </c>
      <c r="J552" t="s">
        <v>6</v>
      </c>
      <c r="K552" t="s">
        <v>6</v>
      </c>
      <c r="L552" t="s">
        <v>6</v>
      </c>
      <c r="M552">
        <v>95.9</v>
      </c>
      <c r="N552" t="s">
        <v>6</v>
      </c>
      <c r="O552">
        <v>78</v>
      </c>
    </row>
    <row r="553" spans="1:15" hidden="1" outlineLevel="2" x14ac:dyDescent="0.3">
      <c r="A553" s="1">
        <f t="shared" si="129"/>
        <v>2003</v>
      </c>
      <c r="B553" s="1">
        <f t="shared" si="130"/>
        <v>6</v>
      </c>
      <c r="C553" t="s">
        <v>6</v>
      </c>
      <c r="D553">
        <v>92.6</v>
      </c>
      <c r="E553" t="s">
        <v>6</v>
      </c>
      <c r="F553" t="s">
        <v>6</v>
      </c>
      <c r="G553" t="s">
        <v>6</v>
      </c>
      <c r="H553">
        <v>77.099999999999994</v>
      </c>
      <c r="I553" t="s">
        <v>6</v>
      </c>
      <c r="J553" t="s">
        <v>6</v>
      </c>
      <c r="K553" t="s">
        <v>6</v>
      </c>
      <c r="L553" t="s">
        <v>6</v>
      </c>
      <c r="M553">
        <v>89.7</v>
      </c>
      <c r="N553" t="s">
        <v>6</v>
      </c>
      <c r="O553">
        <v>78</v>
      </c>
    </row>
    <row r="554" spans="1:15" hidden="1" outlineLevel="2" x14ac:dyDescent="0.3">
      <c r="A554" s="1">
        <f t="shared" si="129"/>
        <v>2003</v>
      </c>
      <c r="B554" s="1">
        <f t="shared" si="130"/>
        <v>7</v>
      </c>
      <c r="C554" t="s">
        <v>6</v>
      </c>
      <c r="D554">
        <v>100.2</v>
      </c>
      <c r="E554" t="s">
        <v>6</v>
      </c>
      <c r="F554" t="s">
        <v>6</v>
      </c>
      <c r="G554" t="s">
        <v>6</v>
      </c>
      <c r="H554">
        <v>75.599999999999994</v>
      </c>
      <c r="I554" t="s">
        <v>6</v>
      </c>
      <c r="J554" t="s">
        <v>6</v>
      </c>
      <c r="K554" t="s">
        <v>6</v>
      </c>
      <c r="L554" t="s">
        <v>6</v>
      </c>
      <c r="M554">
        <v>91.8</v>
      </c>
      <c r="N554" t="s">
        <v>6</v>
      </c>
      <c r="O554">
        <v>78</v>
      </c>
    </row>
    <row r="555" spans="1:15" hidden="1" outlineLevel="2" x14ac:dyDescent="0.3">
      <c r="A555" s="1">
        <f t="shared" si="129"/>
        <v>2003</v>
      </c>
      <c r="B555" s="1">
        <f t="shared" si="130"/>
        <v>8</v>
      </c>
      <c r="C555" t="s">
        <v>6</v>
      </c>
      <c r="D555">
        <v>104.8</v>
      </c>
      <c r="E555" t="s">
        <v>6</v>
      </c>
      <c r="F555" t="s">
        <v>6</v>
      </c>
      <c r="G555" t="s">
        <v>6</v>
      </c>
      <c r="H555">
        <v>73.7</v>
      </c>
      <c r="I555" t="s">
        <v>6</v>
      </c>
      <c r="J555" t="s">
        <v>6</v>
      </c>
      <c r="K555" t="s">
        <v>6</v>
      </c>
      <c r="L555" t="s">
        <v>6</v>
      </c>
      <c r="M555">
        <v>96.4</v>
      </c>
      <c r="N555" t="s">
        <v>6</v>
      </c>
      <c r="O555">
        <v>78</v>
      </c>
    </row>
    <row r="556" spans="1:15" hidden="1" outlineLevel="2" x14ac:dyDescent="0.3">
      <c r="A556" s="1">
        <f t="shared" si="129"/>
        <v>2003</v>
      </c>
      <c r="B556" s="1">
        <f t="shared" si="130"/>
        <v>9</v>
      </c>
      <c r="C556" t="s">
        <v>6</v>
      </c>
      <c r="D556">
        <v>122.4</v>
      </c>
      <c r="E556" t="s">
        <v>6</v>
      </c>
      <c r="F556" t="s">
        <v>6</v>
      </c>
      <c r="G556" t="s">
        <v>6</v>
      </c>
      <c r="H556">
        <v>74.8</v>
      </c>
      <c r="I556" t="s">
        <v>6</v>
      </c>
      <c r="J556" t="s">
        <v>6</v>
      </c>
      <c r="K556" t="s">
        <v>6</v>
      </c>
      <c r="L556" t="s">
        <v>6</v>
      </c>
      <c r="M556">
        <v>97.6</v>
      </c>
      <c r="N556" t="s">
        <v>6</v>
      </c>
      <c r="O556">
        <v>78</v>
      </c>
    </row>
    <row r="557" spans="1:15" hidden="1" outlineLevel="2" x14ac:dyDescent="0.3">
      <c r="A557" s="1">
        <f t="shared" si="129"/>
        <v>2003</v>
      </c>
      <c r="B557" s="1">
        <f t="shared" si="130"/>
        <v>10</v>
      </c>
      <c r="C557" t="s">
        <v>6</v>
      </c>
      <c r="D557">
        <v>105.3</v>
      </c>
      <c r="E557" t="s">
        <v>6</v>
      </c>
      <c r="F557" t="s">
        <v>6</v>
      </c>
      <c r="G557" t="s">
        <v>6</v>
      </c>
      <c r="H557">
        <v>77</v>
      </c>
      <c r="I557" t="s">
        <v>6</v>
      </c>
      <c r="J557" t="s">
        <v>6</v>
      </c>
      <c r="K557" t="s">
        <v>6</v>
      </c>
      <c r="L557" t="s">
        <v>6</v>
      </c>
      <c r="M557">
        <v>97.8</v>
      </c>
      <c r="N557" t="s">
        <v>6</v>
      </c>
      <c r="O557">
        <v>78</v>
      </c>
    </row>
    <row r="558" spans="1:15" hidden="1" outlineLevel="2" x14ac:dyDescent="0.3">
      <c r="A558" s="1">
        <f t="shared" si="129"/>
        <v>2003</v>
      </c>
      <c r="B558" s="1">
        <f t="shared" si="130"/>
        <v>11</v>
      </c>
      <c r="C558" t="s">
        <v>6</v>
      </c>
      <c r="D558">
        <v>99.9</v>
      </c>
      <c r="E558" t="s">
        <v>6</v>
      </c>
      <c r="F558" t="s">
        <v>6</v>
      </c>
      <c r="G558" t="s">
        <v>6</v>
      </c>
      <c r="H558">
        <v>77.7</v>
      </c>
      <c r="I558" t="s">
        <v>6</v>
      </c>
      <c r="J558" t="s">
        <v>6</v>
      </c>
      <c r="K558" t="s">
        <v>6</v>
      </c>
      <c r="L558" t="s">
        <v>6</v>
      </c>
      <c r="M558">
        <v>98.4</v>
      </c>
      <c r="N558" t="s">
        <v>6</v>
      </c>
      <c r="O558">
        <v>78</v>
      </c>
    </row>
    <row r="559" spans="1:15" hidden="1" outlineLevel="2" x14ac:dyDescent="0.3">
      <c r="A559" s="1">
        <f t="shared" si="129"/>
        <v>2003</v>
      </c>
      <c r="B559" s="1">
        <f t="shared" si="130"/>
        <v>12</v>
      </c>
      <c r="C559" t="s">
        <v>6</v>
      </c>
      <c r="D559">
        <v>101.1</v>
      </c>
      <c r="E559" t="s">
        <v>6</v>
      </c>
      <c r="F559" t="s">
        <v>6</v>
      </c>
      <c r="G559" t="s">
        <v>6</v>
      </c>
      <c r="H559">
        <v>77.099999999999994</v>
      </c>
      <c r="I559" t="s">
        <v>6</v>
      </c>
      <c r="J559" t="s">
        <v>6</v>
      </c>
      <c r="K559" t="s">
        <v>6</v>
      </c>
      <c r="L559" t="s">
        <v>6</v>
      </c>
      <c r="M559">
        <v>98.2</v>
      </c>
      <c r="N559" t="s">
        <v>6</v>
      </c>
      <c r="O559">
        <v>78</v>
      </c>
    </row>
    <row r="560" spans="1:15" outlineLevel="1" collapsed="1" x14ac:dyDescent="0.3">
      <c r="A560" s="6" t="s">
        <v>415</v>
      </c>
      <c r="C560" t="e">
        <f t="shared" ref="C560:O560" si="131">SUBTOTAL(1,C548:C559)</f>
        <v>#DIV/0!</v>
      </c>
      <c r="D560">
        <f t="shared" si="131"/>
        <v>101.86666666666666</v>
      </c>
      <c r="E560" t="e">
        <f t="shared" si="131"/>
        <v>#DIV/0!</v>
      </c>
      <c r="F560" t="e">
        <f t="shared" si="131"/>
        <v>#DIV/0!</v>
      </c>
      <c r="G560" t="e">
        <f t="shared" si="131"/>
        <v>#DIV/0!</v>
      </c>
      <c r="H560">
        <f t="shared" si="131"/>
        <v>75.325000000000003</v>
      </c>
      <c r="I560" t="e">
        <f t="shared" si="131"/>
        <v>#DIV/0!</v>
      </c>
      <c r="J560" t="e">
        <f t="shared" si="131"/>
        <v>#DIV/0!</v>
      </c>
      <c r="K560" t="e">
        <f t="shared" si="131"/>
        <v>#DIV/0!</v>
      </c>
      <c r="L560" t="e">
        <f t="shared" si="131"/>
        <v>#DIV/0!</v>
      </c>
      <c r="M560">
        <f t="shared" si="131"/>
        <v>96.208333333333329</v>
      </c>
      <c r="N560" t="e">
        <f t="shared" si="131"/>
        <v>#DIV/0!</v>
      </c>
      <c r="O560">
        <f t="shared" si="131"/>
        <v>78</v>
      </c>
    </row>
    <row r="561" spans="1:15" hidden="1" outlineLevel="2" x14ac:dyDescent="0.3">
      <c r="A561" s="1">
        <f t="shared" ref="A561:A572" si="132">A548+1</f>
        <v>2004</v>
      </c>
      <c r="B561" s="1">
        <f t="shared" ref="B561:B572" si="133">B548</f>
        <v>1</v>
      </c>
      <c r="C561" t="s">
        <v>6</v>
      </c>
      <c r="D561">
        <v>111.3</v>
      </c>
      <c r="E561" t="s">
        <v>6</v>
      </c>
      <c r="F561" t="s">
        <v>6</v>
      </c>
      <c r="G561" t="s">
        <v>6</v>
      </c>
      <c r="H561">
        <v>77.2</v>
      </c>
      <c r="I561" t="s">
        <v>6</v>
      </c>
      <c r="J561" t="s">
        <v>6</v>
      </c>
      <c r="K561" t="s">
        <v>6</v>
      </c>
      <c r="L561" t="s">
        <v>6</v>
      </c>
      <c r="M561">
        <v>99.7</v>
      </c>
      <c r="N561" t="s">
        <v>6</v>
      </c>
      <c r="O561">
        <v>79</v>
      </c>
    </row>
    <row r="562" spans="1:15" hidden="1" outlineLevel="2" x14ac:dyDescent="0.3">
      <c r="A562" s="1">
        <f t="shared" si="132"/>
        <v>2004</v>
      </c>
      <c r="B562" s="1">
        <f t="shared" si="133"/>
        <v>2</v>
      </c>
      <c r="C562" t="s">
        <v>6</v>
      </c>
      <c r="D562">
        <v>125.5</v>
      </c>
      <c r="E562" t="s">
        <v>6</v>
      </c>
      <c r="F562" t="s">
        <v>6</v>
      </c>
      <c r="G562" t="s">
        <v>6</v>
      </c>
      <c r="H562">
        <v>80.2</v>
      </c>
      <c r="I562" t="s">
        <v>6</v>
      </c>
      <c r="J562" t="s">
        <v>6</v>
      </c>
      <c r="K562" t="s">
        <v>6</v>
      </c>
      <c r="L562" t="s">
        <v>6</v>
      </c>
      <c r="M562">
        <v>99.2</v>
      </c>
      <c r="N562" t="s">
        <v>6</v>
      </c>
      <c r="O562">
        <v>79</v>
      </c>
    </row>
    <row r="563" spans="1:15" hidden="1" outlineLevel="2" x14ac:dyDescent="0.3">
      <c r="A563" s="1">
        <f t="shared" si="132"/>
        <v>2004</v>
      </c>
      <c r="B563" s="1">
        <f t="shared" si="133"/>
        <v>3</v>
      </c>
      <c r="C563" t="s">
        <v>6</v>
      </c>
      <c r="D563">
        <v>127.7</v>
      </c>
      <c r="E563" t="s">
        <v>6</v>
      </c>
      <c r="F563" t="s">
        <v>6</v>
      </c>
      <c r="G563" t="s">
        <v>6</v>
      </c>
      <c r="H563">
        <v>80.599999999999994</v>
      </c>
      <c r="I563" t="s">
        <v>6</v>
      </c>
      <c r="J563" t="s">
        <v>6</v>
      </c>
      <c r="K563" t="s">
        <v>6</v>
      </c>
      <c r="L563" t="s">
        <v>6</v>
      </c>
      <c r="M563">
        <v>98.2</v>
      </c>
      <c r="N563" t="s">
        <v>6</v>
      </c>
      <c r="O563">
        <v>80.5</v>
      </c>
    </row>
    <row r="564" spans="1:15" hidden="1" outlineLevel="2" x14ac:dyDescent="0.3">
      <c r="A564" s="1">
        <f t="shared" si="132"/>
        <v>2004</v>
      </c>
      <c r="B564" s="1">
        <f t="shared" si="133"/>
        <v>4</v>
      </c>
      <c r="C564" t="s">
        <v>6</v>
      </c>
      <c r="D564">
        <v>137.6</v>
      </c>
      <c r="E564" t="s">
        <v>6</v>
      </c>
      <c r="F564" t="s">
        <v>6</v>
      </c>
      <c r="G564" t="s">
        <v>6</v>
      </c>
      <c r="H564">
        <v>81.900000000000006</v>
      </c>
      <c r="I564" t="s">
        <v>6</v>
      </c>
      <c r="J564" t="s">
        <v>6</v>
      </c>
      <c r="K564" t="s">
        <v>6</v>
      </c>
      <c r="L564" t="s">
        <v>6</v>
      </c>
      <c r="M564">
        <v>98.2</v>
      </c>
      <c r="N564" t="s">
        <v>6</v>
      </c>
      <c r="O564">
        <v>82.2</v>
      </c>
    </row>
    <row r="565" spans="1:15" hidden="1" outlineLevel="2" x14ac:dyDescent="0.3">
      <c r="A565" s="1">
        <f t="shared" si="132"/>
        <v>2004</v>
      </c>
      <c r="B565" s="1">
        <f t="shared" si="133"/>
        <v>5</v>
      </c>
      <c r="C565" t="s">
        <v>6</v>
      </c>
      <c r="D565">
        <v>151.1</v>
      </c>
      <c r="E565" t="s">
        <v>6</v>
      </c>
      <c r="F565" t="s">
        <v>6</v>
      </c>
      <c r="G565" t="s">
        <v>6</v>
      </c>
      <c r="H565">
        <v>83.2</v>
      </c>
      <c r="I565" t="s">
        <v>6</v>
      </c>
      <c r="J565" t="s">
        <v>6</v>
      </c>
      <c r="K565" t="s">
        <v>6</v>
      </c>
      <c r="L565" t="s">
        <v>6</v>
      </c>
      <c r="M565">
        <v>99.7</v>
      </c>
      <c r="N565" t="s">
        <v>6</v>
      </c>
      <c r="O565">
        <v>82.4</v>
      </c>
    </row>
    <row r="566" spans="1:15" hidden="1" outlineLevel="2" x14ac:dyDescent="0.3">
      <c r="A566" s="1">
        <f t="shared" si="132"/>
        <v>2004</v>
      </c>
      <c r="B566" s="1">
        <f t="shared" si="133"/>
        <v>6</v>
      </c>
      <c r="C566" t="s">
        <v>6</v>
      </c>
      <c r="D566">
        <v>145.19999999999999</v>
      </c>
      <c r="E566" t="s">
        <v>6</v>
      </c>
      <c r="F566" t="s">
        <v>6</v>
      </c>
      <c r="G566" t="s">
        <v>6</v>
      </c>
      <c r="H566">
        <v>84.7</v>
      </c>
      <c r="I566" t="s">
        <v>6</v>
      </c>
      <c r="J566" t="s">
        <v>6</v>
      </c>
      <c r="K566" t="s">
        <v>6</v>
      </c>
      <c r="L566" t="s">
        <v>6</v>
      </c>
      <c r="M566">
        <v>99.8</v>
      </c>
      <c r="N566" t="s">
        <v>6</v>
      </c>
      <c r="O566">
        <v>84.2</v>
      </c>
    </row>
    <row r="567" spans="1:15" hidden="1" outlineLevel="2" x14ac:dyDescent="0.3">
      <c r="A567" s="1">
        <f t="shared" si="132"/>
        <v>2004</v>
      </c>
      <c r="B567" s="1">
        <f t="shared" si="133"/>
        <v>7</v>
      </c>
      <c r="C567" t="s">
        <v>6</v>
      </c>
      <c r="D567">
        <v>145.5</v>
      </c>
      <c r="E567" t="s">
        <v>6</v>
      </c>
      <c r="F567" t="s">
        <v>6</v>
      </c>
      <c r="G567" t="s">
        <v>6</v>
      </c>
      <c r="H567">
        <v>85</v>
      </c>
      <c r="I567" t="s">
        <v>6</v>
      </c>
      <c r="J567" t="s">
        <v>6</v>
      </c>
      <c r="K567" t="s">
        <v>6</v>
      </c>
      <c r="L567" t="s">
        <v>6</v>
      </c>
      <c r="M567">
        <v>99.9</v>
      </c>
      <c r="N567" t="s">
        <v>6</v>
      </c>
      <c r="O567">
        <v>86.8</v>
      </c>
    </row>
    <row r="568" spans="1:15" hidden="1" outlineLevel="2" x14ac:dyDescent="0.3">
      <c r="A568" s="1">
        <f t="shared" si="132"/>
        <v>2004</v>
      </c>
      <c r="B568" s="1">
        <f t="shared" si="133"/>
        <v>8</v>
      </c>
      <c r="C568" t="s">
        <v>6</v>
      </c>
      <c r="D568">
        <v>152.9</v>
      </c>
      <c r="E568" t="s">
        <v>6</v>
      </c>
      <c r="F568" t="s">
        <v>6</v>
      </c>
      <c r="G568" t="s">
        <v>6</v>
      </c>
      <c r="H568">
        <v>83.8</v>
      </c>
      <c r="I568" t="s">
        <v>6</v>
      </c>
      <c r="J568" t="s">
        <v>6</v>
      </c>
      <c r="K568" t="s">
        <v>6</v>
      </c>
      <c r="L568" t="s">
        <v>6</v>
      </c>
      <c r="M568">
        <v>99.9</v>
      </c>
      <c r="N568" t="s">
        <v>6</v>
      </c>
      <c r="O568">
        <v>86.8</v>
      </c>
    </row>
    <row r="569" spans="1:15" hidden="1" outlineLevel="2" x14ac:dyDescent="0.3">
      <c r="A569" s="1">
        <f t="shared" si="132"/>
        <v>2004</v>
      </c>
      <c r="B569" s="1">
        <f t="shared" si="133"/>
        <v>9</v>
      </c>
      <c r="C569" t="s">
        <v>6</v>
      </c>
      <c r="D569">
        <v>143</v>
      </c>
      <c r="E569" t="s">
        <v>6</v>
      </c>
      <c r="F569" t="s">
        <v>6</v>
      </c>
      <c r="G569" t="s">
        <v>6</v>
      </c>
      <c r="H569">
        <v>83.3</v>
      </c>
      <c r="I569" t="s">
        <v>6</v>
      </c>
      <c r="J569" t="s">
        <v>6</v>
      </c>
      <c r="K569" t="s">
        <v>6</v>
      </c>
      <c r="L569" t="s">
        <v>6</v>
      </c>
      <c r="M569">
        <v>98.8</v>
      </c>
      <c r="N569" t="s">
        <v>6</v>
      </c>
      <c r="O569">
        <v>86.8</v>
      </c>
    </row>
    <row r="570" spans="1:15" hidden="1" outlineLevel="2" x14ac:dyDescent="0.3">
      <c r="A570" s="1">
        <f t="shared" si="132"/>
        <v>2004</v>
      </c>
      <c r="B570" s="1">
        <f t="shared" si="133"/>
        <v>10</v>
      </c>
      <c r="C570" t="s">
        <v>6</v>
      </c>
      <c r="D570">
        <v>123.8</v>
      </c>
      <c r="E570" t="s">
        <v>6</v>
      </c>
      <c r="F570" t="s">
        <v>6</v>
      </c>
      <c r="G570" t="s">
        <v>6</v>
      </c>
      <c r="H570">
        <v>81.8</v>
      </c>
      <c r="I570" t="s">
        <v>6</v>
      </c>
      <c r="J570" t="s">
        <v>6</v>
      </c>
      <c r="K570" t="s">
        <v>6</v>
      </c>
      <c r="L570" t="s">
        <v>6</v>
      </c>
      <c r="M570">
        <v>98.8</v>
      </c>
      <c r="N570" t="s">
        <v>6</v>
      </c>
      <c r="O570">
        <v>86.8</v>
      </c>
    </row>
    <row r="571" spans="1:15" hidden="1" outlineLevel="2" x14ac:dyDescent="0.3">
      <c r="A571" s="1">
        <f t="shared" si="132"/>
        <v>2004</v>
      </c>
      <c r="B571" s="1">
        <f t="shared" si="133"/>
        <v>11</v>
      </c>
      <c r="C571" t="s">
        <v>6</v>
      </c>
      <c r="D571">
        <v>111.2</v>
      </c>
      <c r="E571" t="s">
        <v>6</v>
      </c>
      <c r="F571" t="s">
        <v>6</v>
      </c>
      <c r="G571" t="s">
        <v>6</v>
      </c>
      <c r="H571">
        <v>77.2</v>
      </c>
      <c r="I571" t="s">
        <v>6</v>
      </c>
      <c r="J571" t="s">
        <v>6</v>
      </c>
      <c r="K571" t="s">
        <v>6</v>
      </c>
      <c r="L571" t="s">
        <v>6</v>
      </c>
      <c r="M571">
        <v>95.9</v>
      </c>
      <c r="N571" t="s">
        <v>6</v>
      </c>
      <c r="O571">
        <v>85.1</v>
      </c>
    </row>
    <row r="572" spans="1:15" hidden="1" outlineLevel="2" x14ac:dyDescent="0.3">
      <c r="A572" s="1">
        <f t="shared" si="132"/>
        <v>2004</v>
      </c>
      <c r="B572" s="1">
        <f t="shared" si="133"/>
        <v>12</v>
      </c>
      <c r="C572" t="s">
        <v>6</v>
      </c>
      <c r="D572">
        <v>120</v>
      </c>
      <c r="E572" t="s">
        <v>6</v>
      </c>
      <c r="F572" t="s">
        <v>6</v>
      </c>
      <c r="G572" t="s">
        <v>6</v>
      </c>
      <c r="H572">
        <v>76.3</v>
      </c>
      <c r="I572" t="s">
        <v>6</v>
      </c>
      <c r="J572" t="s">
        <v>6</v>
      </c>
      <c r="K572" t="s">
        <v>6</v>
      </c>
      <c r="L572" t="s">
        <v>6</v>
      </c>
      <c r="M572">
        <v>97.1</v>
      </c>
      <c r="N572" t="s">
        <v>6</v>
      </c>
      <c r="O572">
        <v>85.1</v>
      </c>
    </row>
    <row r="573" spans="1:15" outlineLevel="1" collapsed="1" x14ac:dyDescent="0.3">
      <c r="A573" s="6" t="s">
        <v>416</v>
      </c>
      <c r="C573" t="e">
        <f t="shared" ref="C573:O573" si="134">SUBTOTAL(1,C561:C572)</f>
        <v>#DIV/0!</v>
      </c>
      <c r="D573">
        <f t="shared" si="134"/>
        <v>132.9</v>
      </c>
      <c r="E573" t="e">
        <f t="shared" si="134"/>
        <v>#DIV/0!</v>
      </c>
      <c r="F573" t="e">
        <f t="shared" si="134"/>
        <v>#DIV/0!</v>
      </c>
      <c r="G573" t="e">
        <f t="shared" si="134"/>
        <v>#DIV/0!</v>
      </c>
      <c r="H573">
        <f t="shared" si="134"/>
        <v>81.266666666666652</v>
      </c>
      <c r="I573" t="e">
        <f t="shared" si="134"/>
        <v>#DIV/0!</v>
      </c>
      <c r="J573" t="e">
        <f t="shared" si="134"/>
        <v>#DIV/0!</v>
      </c>
      <c r="K573" t="e">
        <f t="shared" si="134"/>
        <v>#DIV/0!</v>
      </c>
      <c r="L573" t="e">
        <f t="shared" si="134"/>
        <v>#DIV/0!</v>
      </c>
      <c r="M573">
        <f t="shared" si="134"/>
        <v>98.766666666666652</v>
      </c>
      <c r="N573" t="e">
        <f t="shared" si="134"/>
        <v>#DIV/0!</v>
      </c>
      <c r="O573">
        <f t="shared" si="134"/>
        <v>83.724999999999994</v>
      </c>
    </row>
    <row r="574" spans="1:15" hidden="1" outlineLevel="2" x14ac:dyDescent="0.3">
      <c r="A574" s="1">
        <f t="shared" ref="A574:A585" si="135">A561+1</f>
        <v>2005</v>
      </c>
      <c r="B574" s="1">
        <f t="shared" ref="B574:B585" si="136">B561</f>
        <v>1</v>
      </c>
      <c r="C574" t="s">
        <v>6</v>
      </c>
      <c r="D574">
        <v>122.4</v>
      </c>
      <c r="E574" t="s">
        <v>6</v>
      </c>
      <c r="F574" t="s">
        <v>6</v>
      </c>
      <c r="G574" t="s">
        <v>6</v>
      </c>
      <c r="H574">
        <v>76.099999999999994</v>
      </c>
      <c r="I574" t="s">
        <v>6</v>
      </c>
      <c r="J574" t="s">
        <v>6</v>
      </c>
      <c r="K574" t="s">
        <v>6</v>
      </c>
      <c r="L574" t="s">
        <v>6</v>
      </c>
      <c r="M574">
        <v>97.1</v>
      </c>
      <c r="N574" t="s">
        <v>6</v>
      </c>
      <c r="O574">
        <v>79</v>
      </c>
    </row>
    <row r="575" spans="1:15" hidden="1" outlineLevel="2" x14ac:dyDescent="0.3">
      <c r="A575" s="1">
        <f t="shared" si="135"/>
        <v>2005</v>
      </c>
      <c r="B575" s="1">
        <f t="shared" si="136"/>
        <v>2</v>
      </c>
      <c r="C575" t="s">
        <v>6</v>
      </c>
      <c r="D575">
        <v>131</v>
      </c>
      <c r="E575" t="s">
        <v>6</v>
      </c>
      <c r="F575" t="s">
        <v>6</v>
      </c>
      <c r="G575" t="s">
        <v>6</v>
      </c>
      <c r="H575">
        <v>76.900000000000006</v>
      </c>
      <c r="I575" t="s">
        <v>6</v>
      </c>
      <c r="J575" t="s">
        <v>6</v>
      </c>
      <c r="K575" t="s">
        <v>6</v>
      </c>
      <c r="L575" t="s">
        <v>6</v>
      </c>
      <c r="M575">
        <v>97</v>
      </c>
      <c r="N575" t="s">
        <v>6</v>
      </c>
      <c r="O575">
        <v>79</v>
      </c>
    </row>
    <row r="576" spans="1:15" hidden="1" outlineLevel="2" x14ac:dyDescent="0.3">
      <c r="A576" s="1">
        <f t="shared" si="135"/>
        <v>2005</v>
      </c>
      <c r="B576" s="1">
        <f t="shared" si="136"/>
        <v>3</v>
      </c>
      <c r="C576" t="s">
        <v>6</v>
      </c>
      <c r="D576">
        <v>129.69999999999999</v>
      </c>
      <c r="E576" t="s">
        <v>6</v>
      </c>
      <c r="F576" t="s">
        <v>6</v>
      </c>
      <c r="G576" t="s">
        <v>6</v>
      </c>
      <c r="H576">
        <v>77.2</v>
      </c>
      <c r="I576" t="s">
        <v>6</v>
      </c>
      <c r="J576" t="s">
        <v>6</v>
      </c>
      <c r="K576" t="s">
        <v>6</v>
      </c>
      <c r="L576" t="s">
        <v>6</v>
      </c>
      <c r="M576">
        <v>97</v>
      </c>
      <c r="N576" t="s">
        <v>6</v>
      </c>
      <c r="O576">
        <v>79</v>
      </c>
    </row>
    <row r="577" spans="1:15" hidden="1" outlineLevel="2" x14ac:dyDescent="0.3">
      <c r="A577" s="1">
        <f t="shared" si="135"/>
        <v>2005</v>
      </c>
      <c r="B577" s="1">
        <f t="shared" si="136"/>
        <v>4</v>
      </c>
      <c r="C577" t="s">
        <v>6</v>
      </c>
      <c r="D577">
        <v>125.9</v>
      </c>
      <c r="E577" t="s">
        <v>6</v>
      </c>
      <c r="F577" t="s">
        <v>6</v>
      </c>
      <c r="G577" t="s">
        <v>6</v>
      </c>
      <c r="H577">
        <v>79.8</v>
      </c>
      <c r="I577" t="s">
        <v>6</v>
      </c>
      <c r="J577" t="s">
        <v>6</v>
      </c>
      <c r="K577" t="s">
        <v>6</v>
      </c>
      <c r="L577" t="s">
        <v>6</v>
      </c>
      <c r="M577">
        <v>96.3</v>
      </c>
      <c r="N577" t="s">
        <v>6</v>
      </c>
      <c r="O577">
        <v>81</v>
      </c>
    </row>
    <row r="578" spans="1:15" hidden="1" outlineLevel="2" x14ac:dyDescent="0.3">
      <c r="A578" s="1">
        <f t="shared" si="135"/>
        <v>2005</v>
      </c>
      <c r="B578" s="1">
        <f t="shared" si="136"/>
        <v>5</v>
      </c>
      <c r="C578" t="s">
        <v>6</v>
      </c>
      <c r="D578">
        <v>118.2</v>
      </c>
      <c r="E578" t="s">
        <v>6</v>
      </c>
      <c r="F578" t="s">
        <v>6</v>
      </c>
      <c r="G578" t="s">
        <v>6</v>
      </c>
      <c r="H578">
        <v>80.5</v>
      </c>
      <c r="I578" t="s">
        <v>6</v>
      </c>
      <c r="J578" t="s">
        <v>6</v>
      </c>
      <c r="K578" t="s">
        <v>6</v>
      </c>
      <c r="L578" t="s">
        <v>6</v>
      </c>
      <c r="M578">
        <v>94.4</v>
      </c>
      <c r="N578" t="s">
        <v>6</v>
      </c>
      <c r="O578">
        <v>81</v>
      </c>
    </row>
    <row r="579" spans="1:15" hidden="1" outlineLevel="2" x14ac:dyDescent="0.3">
      <c r="A579" s="1">
        <f t="shared" si="135"/>
        <v>2005</v>
      </c>
      <c r="B579" s="1">
        <f t="shared" si="136"/>
        <v>6</v>
      </c>
      <c r="C579" t="s">
        <v>6</v>
      </c>
      <c r="D579">
        <v>119.6</v>
      </c>
      <c r="E579" t="s">
        <v>6</v>
      </c>
      <c r="F579" t="s">
        <v>6</v>
      </c>
      <c r="G579" t="s">
        <v>6</v>
      </c>
      <c r="H579">
        <v>75.3</v>
      </c>
      <c r="I579" t="s">
        <v>6</v>
      </c>
      <c r="J579" t="s">
        <v>6</v>
      </c>
      <c r="K579" t="s">
        <v>6</v>
      </c>
      <c r="L579" t="s">
        <v>6</v>
      </c>
      <c r="M579">
        <v>94.4</v>
      </c>
      <c r="N579" t="s">
        <v>6</v>
      </c>
      <c r="O579">
        <v>81</v>
      </c>
    </row>
    <row r="580" spans="1:15" hidden="1" outlineLevel="2" x14ac:dyDescent="0.3">
      <c r="A580" s="1">
        <f t="shared" si="135"/>
        <v>2005</v>
      </c>
      <c r="B580" s="1">
        <f t="shared" si="136"/>
        <v>7</v>
      </c>
      <c r="C580" t="s">
        <v>6</v>
      </c>
      <c r="D580">
        <v>116.1</v>
      </c>
      <c r="E580" t="s">
        <v>6</v>
      </c>
      <c r="F580" t="s">
        <v>6</v>
      </c>
      <c r="G580" t="s">
        <v>6</v>
      </c>
      <c r="H580">
        <v>74.3</v>
      </c>
      <c r="I580" t="s">
        <v>6</v>
      </c>
      <c r="J580" t="s">
        <v>6</v>
      </c>
      <c r="K580" t="s">
        <v>6</v>
      </c>
      <c r="L580" t="s">
        <v>6</v>
      </c>
      <c r="M580">
        <v>94.4</v>
      </c>
      <c r="N580" t="s">
        <v>6</v>
      </c>
      <c r="O580">
        <v>78.400000000000006</v>
      </c>
    </row>
    <row r="581" spans="1:15" hidden="1" outlineLevel="2" x14ac:dyDescent="0.3">
      <c r="A581" s="1">
        <f t="shared" si="135"/>
        <v>2005</v>
      </c>
      <c r="B581" s="1">
        <f t="shared" si="136"/>
        <v>8</v>
      </c>
      <c r="C581" t="s">
        <v>6</v>
      </c>
      <c r="D581">
        <v>109.3</v>
      </c>
      <c r="E581" t="s">
        <v>6</v>
      </c>
      <c r="F581" t="s">
        <v>6</v>
      </c>
      <c r="G581" t="s">
        <v>6</v>
      </c>
      <c r="H581">
        <v>74.7</v>
      </c>
      <c r="I581" t="s">
        <v>6</v>
      </c>
      <c r="J581" t="s">
        <v>6</v>
      </c>
      <c r="K581" t="s">
        <v>6</v>
      </c>
      <c r="L581" t="s">
        <v>6</v>
      </c>
      <c r="M581">
        <v>88.5</v>
      </c>
      <c r="N581" t="s">
        <v>6</v>
      </c>
      <c r="O581">
        <v>78.400000000000006</v>
      </c>
    </row>
    <row r="582" spans="1:15" hidden="1" outlineLevel="2" x14ac:dyDescent="0.3">
      <c r="A582" s="1">
        <f t="shared" si="135"/>
        <v>2005</v>
      </c>
      <c r="B582" s="1">
        <f t="shared" si="136"/>
        <v>9</v>
      </c>
      <c r="C582" t="s">
        <v>6</v>
      </c>
      <c r="D582">
        <v>112.3</v>
      </c>
      <c r="E582" t="s">
        <v>6</v>
      </c>
      <c r="F582" t="s">
        <v>6</v>
      </c>
      <c r="G582" t="s">
        <v>6</v>
      </c>
      <c r="H582">
        <v>70.3</v>
      </c>
      <c r="I582" t="s">
        <v>6</v>
      </c>
      <c r="J582" t="s">
        <v>6</v>
      </c>
      <c r="K582" t="s">
        <v>6</v>
      </c>
      <c r="L582" t="s">
        <v>6</v>
      </c>
      <c r="M582">
        <v>95.9</v>
      </c>
      <c r="N582" t="s">
        <v>6</v>
      </c>
      <c r="O582">
        <v>78.400000000000006</v>
      </c>
    </row>
    <row r="583" spans="1:15" hidden="1" outlineLevel="2" x14ac:dyDescent="0.3">
      <c r="A583" s="1">
        <f t="shared" si="135"/>
        <v>2005</v>
      </c>
      <c r="B583" s="1">
        <f t="shared" si="136"/>
        <v>10</v>
      </c>
      <c r="C583" t="s">
        <v>6</v>
      </c>
      <c r="D583">
        <v>110.6</v>
      </c>
      <c r="E583" t="s">
        <v>6</v>
      </c>
      <c r="F583" t="s">
        <v>6</v>
      </c>
      <c r="G583" t="s">
        <v>6</v>
      </c>
      <c r="H583">
        <v>69.5</v>
      </c>
      <c r="I583" t="s">
        <v>6</v>
      </c>
      <c r="J583" t="s">
        <v>6</v>
      </c>
      <c r="K583" t="s">
        <v>6</v>
      </c>
      <c r="L583" t="s">
        <v>6</v>
      </c>
      <c r="M583">
        <v>91.8</v>
      </c>
      <c r="N583" t="s">
        <v>6</v>
      </c>
      <c r="O583">
        <v>75.3</v>
      </c>
    </row>
    <row r="584" spans="1:15" hidden="1" outlineLevel="2" x14ac:dyDescent="0.3">
      <c r="A584" s="1">
        <f t="shared" si="135"/>
        <v>2005</v>
      </c>
      <c r="B584" s="1">
        <f t="shared" si="136"/>
        <v>11</v>
      </c>
      <c r="C584" t="s">
        <v>6</v>
      </c>
      <c r="D584">
        <v>110.7</v>
      </c>
      <c r="E584" t="s">
        <v>6</v>
      </c>
      <c r="F584" t="s">
        <v>6</v>
      </c>
      <c r="G584" t="s">
        <v>6</v>
      </c>
      <c r="H584">
        <v>67.099999999999994</v>
      </c>
      <c r="I584" t="s">
        <v>6</v>
      </c>
      <c r="J584" t="s">
        <v>6</v>
      </c>
      <c r="K584" t="s">
        <v>6</v>
      </c>
      <c r="L584" t="s">
        <v>6</v>
      </c>
      <c r="M584">
        <v>91.1</v>
      </c>
      <c r="N584" t="s">
        <v>6</v>
      </c>
      <c r="O584">
        <v>75.3</v>
      </c>
    </row>
    <row r="585" spans="1:15" hidden="1" outlineLevel="2" x14ac:dyDescent="0.3">
      <c r="A585" s="1">
        <f t="shared" si="135"/>
        <v>2005</v>
      </c>
      <c r="B585" s="1">
        <f t="shared" si="136"/>
        <v>12</v>
      </c>
      <c r="C585" t="s">
        <v>6</v>
      </c>
      <c r="D585">
        <v>115.5</v>
      </c>
      <c r="E585" t="s">
        <v>6</v>
      </c>
      <c r="F585" t="s">
        <v>6</v>
      </c>
      <c r="G585" t="s">
        <v>6</v>
      </c>
      <c r="H585">
        <v>66.599999999999994</v>
      </c>
      <c r="I585" t="s">
        <v>6</v>
      </c>
      <c r="J585" t="s">
        <v>6</v>
      </c>
      <c r="K585" t="s">
        <v>6</v>
      </c>
      <c r="L585" t="s">
        <v>6</v>
      </c>
      <c r="M585">
        <v>90.9</v>
      </c>
      <c r="N585" t="s">
        <v>6</v>
      </c>
      <c r="O585">
        <v>75.3</v>
      </c>
    </row>
    <row r="586" spans="1:15" outlineLevel="1" collapsed="1" x14ac:dyDescent="0.3">
      <c r="A586" s="6" t="s">
        <v>417</v>
      </c>
      <c r="C586" t="e">
        <f t="shared" ref="C586:O586" si="137">SUBTOTAL(1,C574:C585)</f>
        <v>#DIV/0!</v>
      </c>
      <c r="D586">
        <f t="shared" si="137"/>
        <v>118.44166666666666</v>
      </c>
      <c r="E586" t="e">
        <f t="shared" si="137"/>
        <v>#DIV/0!</v>
      </c>
      <c r="F586" t="e">
        <f t="shared" si="137"/>
        <v>#DIV/0!</v>
      </c>
      <c r="G586" t="e">
        <f t="shared" si="137"/>
        <v>#DIV/0!</v>
      </c>
      <c r="H586">
        <f t="shared" si="137"/>
        <v>74.025000000000006</v>
      </c>
      <c r="I586" t="e">
        <f t="shared" si="137"/>
        <v>#DIV/0!</v>
      </c>
      <c r="J586" t="e">
        <f t="shared" si="137"/>
        <v>#DIV/0!</v>
      </c>
      <c r="K586" t="e">
        <f t="shared" si="137"/>
        <v>#DIV/0!</v>
      </c>
      <c r="L586" t="e">
        <f t="shared" si="137"/>
        <v>#DIV/0!</v>
      </c>
      <c r="M586">
        <f t="shared" si="137"/>
        <v>94.066666666666663</v>
      </c>
      <c r="N586" t="e">
        <f t="shared" si="137"/>
        <v>#DIV/0!</v>
      </c>
      <c r="O586">
        <f t="shared" si="137"/>
        <v>78.424999999999983</v>
      </c>
    </row>
    <row r="587" spans="1:15" hidden="1" outlineLevel="2" x14ac:dyDescent="0.3">
      <c r="A587" s="1">
        <f t="shared" ref="A587:A598" si="138">A574+1</f>
        <v>2006</v>
      </c>
      <c r="B587" s="1">
        <f t="shared" ref="B587:B598" si="139">B574</f>
        <v>1</v>
      </c>
      <c r="C587" t="s">
        <v>6</v>
      </c>
      <c r="D587">
        <v>121.4</v>
      </c>
      <c r="E587" t="s">
        <v>6</v>
      </c>
      <c r="F587" t="s">
        <v>6</v>
      </c>
      <c r="G587" t="s">
        <v>6</v>
      </c>
      <c r="H587">
        <v>64.8</v>
      </c>
      <c r="I587" t="s">
        <v>6</v>
      </c>
      <c r="J587" t="s">
        <v>6</v>
      </c>
      <c r="K587" t="s">
        <v>6</v>
      </c>
      <c r="L587" t="s">
        <v>6</v>
      </c>
      <c r="M587">
        <v>91</v>
      </c>
      <c r="N587" t="s">
        <v>6</v>
      </c>
      <c r="O587">
        <v>74.900000000000006</v>
      </c>
    </row>
    <row r="588" spans="1:15" hidden="1" outlineLevel="2" x14ac:dyDescent="0.3">
      <c r="A588" s="1">
        <f t="shared" si="138"/>
        <v>2006</v>
      </c>
      <c r="B588" s="1">
        <f t="shared" si="139"/>
        <v>2</v>
      </c>
      <c r="C588" t="s">
        <v>6</v>
      </c>
      <c r="D588">
        <v>117.6</v>
      </c>
      <c r="E588" t="s">
        <v>6</v>
      </c>
      <c r="F588" t="s">
        <v>6</v>
      </c>
      <c r="G588" t="s">
        <v>6</v>
      </c>
      <c r="H588">
        <v>61.1</v>
      </c>
      <c r="I588" t="s">
        <v>6</v>
      </c>
      <c r="J588" t="s">
        <v>6</v>
      </c>
      <c r="K588" t="s">
        <v>6</v>
      </c>
      <c r="L588" t="s">
        <v>6</v>
      </c>
      <c r="M588">
        <v>90.8</v>
      </c>
      <c r="N588" t="s">
        <v>6</v>
      </c>
      <c r="O588">
        <v>74.900000000000006</v>
      </c>
    </row>
    <row r="589" spans="1:15" hidden="1" outlineLevel="2" x14ac:dyDescent="0.3">
      <c r="A589" s="1">
        <f t="shared" si="138"/>
        <v>2006</v>
      </c>
      <c r="B589" s="1">
        <f t="shared" si="139"/>
        <v>3</v>
      </c>
      <c r="C589" t="s">
        <v>6</v>
      </c>
      <c r="D589">
        <v>117</v>
      </c>
      <c r="E589" t="s">
        <v>6</v>
      </c>
      <c r="F589" t="s">
        <v>6</v>
      </c>
      <c r="G589" t="s">
        <v>6</v>
      </c>
      <c r="H589">
        <v>63.9</v>
      </c>
      <c r="I589" t="s">
        <v>6</v>
      </c>
      <c r="J589" t="s">
        <v>6</v>
      </c>
      <c r="K589" t="s">
        <v>6</v>
      </c>
      <c r="L589" t="s">
        <v>6</v>
      </c>
      <c r="M589">
        <v>90.8</v>
      </c>
      <c r="N589" t="s">
        <v>6</v>
      </c>
      <c r="O589">
        <v>74.900000000000006</v>
      </c>
    </row>
    <row r="590" spans="1:15" hidden="1" outlineLevel="2" x14ac:dyDescent="0.3">
      <c r="A590" s="1">
        <f t="shared" si="138"/>
        <v>2006</v>
      </c>
      <c r="B590" s="1">
        <f t="shared" si="139"/>
        <v>4</v>
      </c>
      <c r="C590" t="s">
        <v>6</v>
      </c>
      <c r="D590">
        <v>114.4</v>
      </c>
      <c r="E590" t="s">
        <v>6</v>
      </c>
      <c r="F590" t="s">
        <v>6</v>
      </c>
      <c r="G590" t="s">
        <v>6</v>
      </c>
      <c r="H590">
        <v>65.5</v>
      </c>
      <c r="I590" t="s">
        <v>6</v>
      </c>
      <c r="J590" t="s">
        <v>6</v>
      </c>
      <c r="K590" t="s">
        <v>6</v>
      </c>
      <c r="L590" t="s">
        <v>6</v>
      </c>
      <c r="M590">
        <v>91.2</v>
      </c>
      <c r="N590" t="s">
        <v>6</v>
      </c>
      <c r="O590">
        <v>75.2</v>
      </c>
    </row>
    <row r="591" spans="1:15" hidden="1" outlineLevel="2" x14ac:dyDescent="0.3">
      <c r="A591" s="1">
        <f t="shared" si="138"/>
        <v>2006</v>
      </c>
      <c r="B591" s="1">
        <f t="shared" si="139"/>
        <v>5</v>
      </c>
      <c r="C591" t="s">
        <v>6</v>
      </c>
      <c r="D591">
        <v>110.8</v>
      </c>
      <c r="E591" t="s">
        <v>6</v>
      </c>
      <c r="F591" t="s">
        <v>6</v>
      </c>
      <c r="G591" t="s">
        <v>6</v>
      </c>
      <c r="H591">
        <v>65.7</v>
      </c>
      <c r="I591" t="s">
        <v>6</v>
      </c>
      <c r="J591" t="s">
        <v>6</v>
      </c>
      <c r="K591" t="s">
        <v>6</v>
      </c>
      <c r="L591" t="s">
        <v>6</v>
      </c>
      <c r="M591">
        <v>91.1</v>
      </c>
      <c r="N591" t="s">
        <v>6</v>
      </c>
      <c r="O591">
        <v>75.2</v>
      </c>
    </row>
    <row r="592" spans="1:15" hidden="1" outlineLevel="2" x14ac:dyDescent="0.3">
      <c r="A592" s="1">
        <f t="shared" si="138"/>
        <v>2006</v>
      </c>
      <c r="B592" s="1">
        <f t="shared" si="139"/>
        <v>6</v>
      </c>
      <c r="C592" t="s">
        <v>6</v>
      </c>
      <c r="D592">
        <v>108.2</v>
      </c>
      <c r="E592" t="s">
        <v>6</v>
      </c>
      <c r="F592" t="s">
        <v>6</v>
      </c>
      <c r="G592" t="s">
        <v>6</v>
      </c>
      <c r="H592">
        <v>65.099999999999994</v>
      </c>
      <c r="I592" t="s">
        <v>6</v>
      </c>
      <c r="J592" t="s">
        <v>6</v>
      </c>
      <c r="K592" t="s">
        <v>6</v>
      </c>
      <c r="L592" t="s">
        <v>6</v>
      </c>
      <c r="M592">
        <v>93.7</v>
      </c>
      <c r="N592" t="s">
        <v>6</v>
      </c>
      <c r="O592">
        <v>75.2</v>
      </c>
    </row>
    <row r="593" spans="1:15" hidden="1" outlineLevel="2" x14ac:dyDescent="0.3">
      <c r="A593" s="1">
        <f t="shared" si="138"/>
        <v>2006</v>
      </c>
      <c r="B593" s="1">
        <f t="shared" si="139"/>
        <v>7</v>
      </c>
      <c r="C593" t="s">
        <v>6</v>
      </c>
      <c r="D593">
        <v>109.5</v>
      </c>
      <c r="E593" t="s">
        <v>6</v>
      </c>
      <c r="F593" t="s">
        <v>6</v>
      </c>
      <c r="G593" t="s">
        <v>6</v>
      </c>
      <c r="H593">
        <v>69.8</v>
      </c>
      <c r="I593" t="s">
        <v>6</v>
      </c>
      <c r="J593" t="s">
        <v>6</v>
      </c>
      <c r="K593" t="s">
        <v>6</v>
      </c>
      <c r="L593" t="s">
        <v>6</v>
      </c>
      <c r="M593">
        <v>95.6</v>
      </c>
      <c r="N593" t="s">
        <v>6</v>
      </c>
      <c r="O593">
        <v>77.599999999999994</v>
      </c>
    </row>
    <row r="594" spans="1:15" hidden="1" outlineLevel="2" x14ac:dyDescent="0.3">
      <c r="A594" s="1">
        <f t="shared" si="138"/>
        <v>2006</v>
      </c>
      <c r="B594" s="1">
        <f t="shared" si="139"/>
        <v>8</v>
      </c>
      <c r="C594" t="s">
        <v>6</v>
      </c>
      <c r="D594">
        <v>105.8</v>
      </c>
      <c r="E594" t="s">
        <v>6</v>
      </c>
      <c r="F594" t="s">
        <v>6</v>
      </c>
      <c r="G594" t="s">
        <v>6</v>
      </c>
      <c r="H594">
        <v>71.599999999999994</v>
      </c>
      <c r="I594" t="s">
        <v>6</v>
      </c>
      <c r="J594" t="s">
        <v>6</v>
      </c>
      <c r="K594" t="s">
        <v>6</v>
      </c>
      <c r="L594" t="s">
        <v>6</v>
      </c>
      <c r="M594">
        <v>94.7</v>
      </c>
      <c r="N594" t="s">
        <v>6</v>
      </c>
      <c r="O594">
        <v>77.2</v>
      </c>
    </row>
    <row r="595" spans="1:15" hidden="1" outlineLevel="2" x14ac:dyDescent="0.3">
      <c r="A595" s="1">
        <f t="shared" si="138"/>
        <v>2006</v>
      </c>
      <c r="B595" s="1">
        <f t="shared" si="139"/>
        <v>9</v>
      </c>
      <c r="C595" t="s">
        <v>6</v>
      </c>
      <c r="D595">
        <v>107.5</v>
      </c>
      <c r="E595" t="s">
        <v>6</v>
      </c>
      <c r="F595" t="s">
        <v>6</v>
      </c>
      <c r="G595" t="s">
        <v>6</v>
      </c>
      <c r="H595">
        <v>78.599999999999994</v>
      </c>
      <c r="I595" t="s">
        <v>6</v>
      </c>
      <c r="J595" t="s">
        <v>6</v>
      </c>
      <c r="K595" t="s">
        <v>6</v>
      </c>
      <c r="L595" t="s">
        <v>6</v>
      </c>
      <c r="M595">
        <v>95.1</v>
      </c>
      <c r="N595" t="s">
        <v>6</v>
      </c>
      <c r="O595">
        <v>86.3</v>
      </c>
    </row>
    <row r="596" spans="1:15" hidden="1" outlineLevel="2" x14ac:dyDescent="0.3">
      <c r="A596" s="1">
        <f t="shared" si="138"/>
        <v>2006</v>
      </c>
      <c r="B596" s="1">
        <f t="shared" si="139"/>
        <v>10</v>
      </c>
      <c r="C596" t="s">
        <v>6</v>
      </c>
      <c r="D596">
        <v>101.8</v>
      </c>
      <c r="E596" t="s">
        <v>6</v>
      </c>
      <c r="F596" t="s">
        <v>6</v>
      </c>
      <c r="G596" t="s">
        <v>6</v>
      </c>
      <c r="H596">
        <v>87.5</v>
      </c>
      <c r="I596" t="s">
        <v>6</v>
      </c>
      <c r="J596" t="s">
        <v>6</v>
      </c>
      <c r="K596" t="s">
        <v>6</v>
      </c>
      <c r="L596" t="s">
        <v>6</v>
      </c>
      <c r="M596">
        <v>93.6</v>
      </c>
      <c r="N596" t="s">
        <v>6</v>
      </c>
      <c r="O596">
        <v>91.2</v>
      </c>
    </row>
    <row r="597" spans="1:15" hidden="1" outlineLevel="2" x14ac:dyDescent="0.3">
      <c r="A597" s="1">
        <f t="shared" si="138"/>
        <v>2006</v>
      </c>
      <c r="B597" s="1">
        <f t="shared" si="139"/>
        <v>11</v>
      </c>
      <c r="C597" t="s">
        <v>6</v>
      </c>
      <c r="D597">
        <v>102</v>
      </c>
      <c r="E597" t="s">
        <v>6</v>
      </c>
      <c r="F597" t="s">
        <v>6</v>
      </c>
      <c r="G597" t="s">
        <v>6</v>
      </c>
      <c r="H597">
        <v>94.4</v>
      </c>
      <c r="I597" t="s">
        <v>6</v>
      </c>
      <c r="J597" t="s">
        <v>6</v>
      </c>
      <c r="K597" t="s">
        <v>6</v>
      </c>
      <c r="L597" t="s">
        <v>6</v>
      </c>
      <c r="M597">
        <v>91.9</v>
      </c>
      <c r="N597" t="s">
        <v>6</v>
      </c>
      <c r="O597">
        <v>91.2</v>
      </c>
    </row>
    <row r="598" spans="1:15" hidden="1" outlineLevel="2" x14ac:dyDescent="0.3">
      <c r="A598" s="1">
        <f t="shared" si="138"/>
        <v>2006</v>
      </c>
      <c r="B598" s="1">
        <f t="shared" si="139"/>
        <v>12</v>
      </c>
      <c r="C598" t="s">
        <v>6</v>
      </c>
      <c r="D598">
        <v>104.1</v>
      </c>
      <c r="E598" t="s">
        <v>6</v>
      </c>
      <c r="F598" t="s">
        <v>6</v>
      </c>
      <c r="G598" t="s">
        <v>6</v>
      </c>
      <c r="H598">
        <v>94.2</v>
      </c>
      <c r="I598" t="s">
        <v>6</v>
      </c>
      <c r="J598" t="s">
        <v>6</v>
      </c>
      <c r="K598" t="s">
        <v>6</v>
      </c>
      <c r="L598" t="s">
        <v>6</v>
      </c>
      <c r="M598">
        <v>91.9</v>
      </c>
      <c r="N598" t="s">
        <v>6</v>
      </c>
      <c r="O598">
        <v>91.2</v>
      </c>
    </row>
    <row r="599" spans="1:15" outlineLevel="1" collapsed="1" x14ac:dyDescent="0.3">
      <c r="A599" s="6" t="s">
        <v>418</v>
      </c>
      <c r="C599" t="e">
        <f t="shared" ref="C599:O599" si="140">SUBTOTAL(1,C587:C598)</f>
        <v>#DIV/0!</v>
      </c>
      <c r="D599">
        <f t="shared" si="140"/>
        <v>110.00833333333333</v>
      </c>
      <c r="E599" t="e">
        <f t="shared" si="140"/>
        <v>#DIV/0!</v>
      </c>
      <c r="F599" t="e">
        <f t="shared" si="140"/>
        <v>#DIV/0!</v>
      </c>
      <c r="G599" t="e">
        <f t="shared" si="140"/>
        <v>#DIV/0!</v>
      </c>
      <c r="H599">
        <f t="shared" si="140"/>
        <v>73.516666666666666</v>
      </c>
      <c r="I599" t="e">
        <f t="shared" si="140"/>
        <v>#DIV/0!</v>
      </c>
      <c r="J599" t="e">
        <f t="shared" si="140"/>
        <v>#DIV/0!</v>
      </c>
      <c r="K599" t="e">
        <f t="shared" si="140"/>
        <v>#DIV/0!</v>
      </c>
      <c r="L599" t="e">
        <f t="shared" si="140"/>
        <v>#DIV/0!</v>
      </c>
      <c r="M599">
        <f t="shared" si="140"/>
        <v>92.616666666666674</v>
      </c>
      <c r="N599" t="e">
        <f t="shared" si="140"/>
        <v>#DIV/0!</v>
      </c>
      <c r="O599">
        <f t="shared" si="140"/>
        <v>80.416666666666671</v>
      </c>
    </row>
    <row r="600" spans="1:15" hidden="1" outlineLevel="2" x14ac:dyDescent="0.3">
      <c r="A600" s="1">
        <f t="shared" ref="A600:A611" si="141">A587+1</f>
        <v>2007</v>
      </c>
      <c r="B600" s="1">
        <f t="shared" ref="B600:B611" si="142">B587</f>
        <v>1</v>
      </c>
      <c r="C600" t="s">
        <v>6</v>
      </c>
      <c r="D600">
        <v>112</v>
      </c>
      <c r="E600" t="s">
        <v>6</v>
      </c>
      <c r="F600" t="s">
        <v>6</v>
      </c>
      <c r="G600" t="s">
        <v>6</v>
      </c>
      <c r="H600">
        <v>101.4</v>
      </c>
      <c r="I600" t="s">
        <v>6</v>
      </c>
      <c r="J600" t="s">
        <v>6</v>
      </c>
      <c r="K600" t="s">
        <v>6</v>
      </c>
      <c r="L600" t="s">
        <v>6</v>
      </c>
      <c r="M600">
        <v>92.7</v>
      </c>
      <c r="N600" t="s">
        <v>6</v>
      </c>
      <c r="O600">
        <v>101</v>
      </c>
    </row>
    <row r="601" spans="1:15" hidden="1" outlineLevel="2" x14ac:dyDescent="0.3">
      <c r="A601" s="1">
        <f t="shared" si="141"/>
        <v>2007</v>
      </c>
      <c r="B601" s="1">
        <f t="shared" si="142"/>
        <v>2</v>
      </c>
      <c r="C601" t="s">
        <v>6</v>
      </c>
      <c r="D601">
        <v>107.9</v>
      </c>
      <c r="E601" t="s">
        <v>6</v>
      </c>
      <c r="F601" t="s">
        <v>6</v>
      </c>
      <c r="G601" t="s">
        <v>6</v>
      </c>
      <c r="H601">
        <v>100.2</v>
      </c>
      <c r="I601" t="s">
        <v>6</v>
      </c>
      <c r="J601" t="s">
        <v>6</v>
      </c>
      <c r="K601" t="s">
        <v>6</v>
      </c>
      <c r="L601" t="s">
        <v>6</v>
      </c>
      <c r="M601">
        <v>91</v>
      </c>
      <c r="N601" t="s">
        <v>6</v>
      </c>
      <c r="O601">
        <v>101</v>
      </c>
    </row>
    <row r="602" spans="1:15" hidden="1" outlineLevel="2" x14ac:dyDescent="0.3">
      <c r="A602" s="1">
        <f t="shared" si="141"/>
        <v>2007</v>
      </c>
      <c r="B602" s="1">
        <f t="shared" si="142"/>
        <v>3</v>
      </c>
      <c r="C602" t="s">
        <v>6</v>
      </c>
      <c r="D602">
        <v>104.9</v>
      </c>
      <c r="E602" t="s">
        <v>6</v>
      </c>
      <c r="F602" t="s">
        <v>6</v>
      </c>
      <c r="G602" t="s">
        <v>6</v>
      </c>
      <c r="H602">
        <v>104.4</v>
      </c>
      <c r="I602" t="s">
        <v>6</v>
      </c>
      <c r="J602" t="s">
        <v>6</v>
      </c>
      <c r="K602" t="s">
        <v>6</v>
      </c>
      <c r="L602" t="s">
        <v>6</v>
      </c>
      <c r="M602">
        <v>91</v>
      </c>
      <c r="N602" t="s">
        <v>6</v>
      </c>
      <c r="O602">
        <v>105.4</v>
      </c>
    </row>
    <row r="603" spans="1:15" hidden="1" outlineLevel="2" x14ac:dyDescent="0.3">
      <c r="A603" s="1">
        <f t="shared" si="141"/>
        <v>2007</v>
      </c>
      <c r="B603" s="1">
        <f t="shared" si="142"/>
        <v>4</v>
      </c>
      <c r="C603" t="s">
        <v>6</v>
      </c>
      <c r="D603">
        <v>102.1</v>
      </c>
      <c r="E603" t="s">
        <v>6</v>
      </c>
      <c r="F603" t="s">
        <v>6</v>
      </c>
      <c r="G603" t="s">
        <v>6</v>
      </c>
      <c r="H603">
        <v>107.6</v>
      </c>
      <c r="I603" t="s">
        <v>6</v>
      </c>
      <c r="J603" t="s">
        <v>6</v>
      </c>
      <c r="K603" t="s">
        <v>6</v>
      </c>
      <c r="L603" t="s">
        <v>6</v>
      </c>
      <c r="M603">
        <v>91</v>
      </c>
      <c r="N603" t="s">
        <v>6</v>
      </c>
      <c r="O603">
        <v>107.7</v>
      </c>
    </row>
    <row r="604" spans="1:15" hidden="1" outlineLevel="2" x14ac:dyDescent="0.3">
      <c r="A604" s="1">
        <f t="shared" si="141"/>
        <v>2007</v>
      </c>
      <c r="B604" s="1">
        <f t="shared" si="142"/>
        <v>5</v>
      </c>
      <c r="C604" t="s">
        <v>6</v>
      </c>
      <c r="D604">
        <v>97.4</v>
      </c>
      <c r="E604" t="s">
        <v>6</v>
      </c>
      <c r="F604" t="s">
        <v>6</v>
      </c>
      <c r="G604" t="s">
        <v>6</v>
      </c>
      <c r="H604">
        <v>104.5</v>
      </c>
      <c r="I604" t="s">
        <v>6</v>
      </c>
      <c r="J604" t="s">
        <v>6</v>
      </c>
      <c r="K604" t="s">
        <v>6</v>
      </c>
      <c r="L604" t="s">
        <v>6</v>
      </c>
      <c r="M604">
        <v>88.7</v>
      </c>
      <c r="N604" t="s">
        <v>6</v>
      </c>
      <c r="O604">
        <v>107.7</v>
      </c>
    </row>
    <row r="605" spans="1:15" hidden="1" outlineLevel="2" x14ac:dyDescent="0.3">
      <c r="A605" s="1">
        <f t="shared" si="141"/>
        <v>2007</v>
      </c>
      <c r="B605" s="1">
        <f t="shared" si="142"/>
        <v>6</v>
      </c>
      <c r="C605" t="s">
        <v>6</v>
      </c>
      <c r="D605">
        <v>100.1</v>
      </c>
      <c r="E605" t="s">
        <v>6</v>
      </c>
      <c r="F605" t="s">
        <v>6</v>
      </c>
      <c r="G605" t="s">
        <v>6</v>
      </c>
      <c r="H605">
        <v>103.7</v>
      </c>
      <c r="I605" t="s">
        <v>6</v>
      </c>
      <c r="J605" t="s">
        <v>6</v>
      </c>
      <c r="K605" t="s">
        <v>6</v>
      </c>
      <c r="L605" t="s">
        <v>6</v>
      </c>
      <c r="M605">
        <v>86.5</v>
      </c>
      <c r="N605" t="s">
        <v>6</v>
      </c>
      <c r="O605">
        <v>107.7</v>
      </c>
    </row>
    <row r="606" spans="1:15" hidden="1" outlineLevel="2" x14ac:dyDescent="0.3">
      <c r="A606" s="1">
        <f t="shared" si="141"/>
        <v>2007</v>
      </c>
      <c r="B606" s="1">
        <f t="shared" si="142"/>
        <v>7</v>
      </c>
      <c r="C606" t="s">
        <v>6</v>
      </c>
      <c r="D606">
        <v>98.5</v>
      </c>
      <c r="E606" t="s">
        <v>6</v>
      </c>
      <c r="F606" t="s">
        <v>6</v>
      </c>
      <c r="G606" t="s">
        <v>6</v>
      </c>
      <c r="H606">
        <v>104.8</v>
      </c>
      <c r="I606" t="s">
        <v>6</v>
      </c>
      <c r="J606" t="s">
        <v>6</v>
      </c>
      <c r="K606" t="s">
        <v>6</v>
      </c>
      <c r="L606" t="s">
        <v>6</v>
      </c>
      <c r="M606">
        <v>86.3</v>
      </c>
      <c r="N606" t="s">
        <v>6</v>
      </c>
      <c r="O606">
        <v>107</v>
      </c>
    </row>
    <row r="607" spans="1:15" hidden="1" outlineLevel="2" x14ac:dyDescent="0.3">
      <c r="A607" s="1">
        <f t="shared" si="141"/>
        <v>2007</v>
      </c>
      <c r="B607" s="1">
        <f t="shared" si="142"/>
        <v>8</v>
      </c>
      <c r="C607" t="s">
        <v>6</v>
      </c>
      <c r="D607">
        <v>97.7</v>
      </c>
      <c r="E607" t="s">
        <v>6</v>
      </c>
      <c r="F607" t="s">
        <v>6</v>
      </c>
      <c r="G607" t="s">
        <v>6</v>
      </c>
      <c r="H607">
        <v>101.6</v>
      </c>
      <c r="I607" t="s">
        <v>6</v>
      </c>
      <c r="J607" t="s">
        <v>6</v>
      </c>
      <c r="K607" t="s">
        <v>6</v>
      </c>
      <c r="L607" t="s">
        <v>6</v>
      </c>
      <c r="M607">
        <v>86.3</v>
      </c>
      <c r="N607" t="s">
        <v>6</v>
      </c>
      <c r="O607">
        <v>107</v>
      </c>
    </row>
    <row r="608" spans="1:15" hidden="1" outlineLevel="2" x14ac:dyDescent="0.3">
      <c r="A608" s="1">
        <f t="shared" si="141"/>
        <v>2007</v>
      </c>
      <c r="B608" s="1">
        <f t="shared" si="142"/>
        <v>9</v>
      </c>
      <c r="C608" t="s">
        <v>6</v>
      </c>
      <c r="D608">
        <v>93.6</v>
      </c>
      <c r="E608" t="s">
        <v>6</v>
      </c>
      <c r="F608" t="s">
        <v>6</v>
      </c>
      <c r="G608" t="s">
        <v>6</v>
      </c>
      <c r="H608">
        <v>101.2</v>
      </c>
      <c r="I608" t="s">
        <v>6</v>
      </c>
      <c r="J608" t="s">
        <v>6</v>
      </c>
      <c r="K608" t="s">
        <v>6</v>
      </c>
      <c r="L608" t="s">
        <v>6</v>
      </c>
      <c r="M608">
        <v>86.3</v>
      </c>
      <c r="N608" t="s">
        <v>6</v>
      </c>
      <c r="O608">
        <v>107</v>
      </c>
    </row>
    <row r="609" spans="1:15" hidden="1" outlineLevel="2" x14ac:dyDescent="0.3">
      <c r="A609" s="1">
        <f t="shared" si="141"/>
        <v>2007</v>
      </c>
      <c r="B609" s="1">
        <f t="shared" si="142"/>
        <v>10</v>
      </c>
      <c r="C609" t="s">
        <v>6</v>
      </c>
      <c r="D609">
        <v>86</v>
      </c>
      <c r="E609" t="s">
        <v>6</v>
      </c>
      <c r="F609" t="s">
        <v>6</v>
      </c>
      <c r="G609" t="s">
        <v>6</v>
      </c>
      <c r="H609">
        <v>99.9</v>
      </c>
      <c r="I609" t="s">
        <v>6</v>
      </c>
      <c r="J609" t="s">
        <v>6</v>
      </c>
      <c r="K609" t="s">
        <v>6</v>
      </c>
      <c r="L609" t="s">
        <v>6</v>
      </c>
      <c r="M609">
        <v>86.3</v>
      </c>
      <c r="N609" t="s">
        <v>6</v>
      </c>
      <c r="O609">
        <v>104</v>
      </c>
    </row>
    <row r="610" spans="1:15" hidden="1" outlineLevel="2" x14ac:dyDescent="0.3">
      <c r="A610" s="1">
        <f t="shared" si="141"/>
        <v>2007</v>
      </c>
      <c r="B610" s="1">
        <f t="shared" si="142"/>
        <v>11</v>
      </c>
      <c r="C610" t="s">
        <v>6</v>
      </c>
      <c r="D610">
        <v>85.3</v>
      </c>
      <c r="E610" t="s">
        <v>6</v>
      </c>
      <c r="F610" t="s">
        <v>6</v>
      </c>
      <c r="G610" t="s">
        <v>6</v>
      </c>
      <c r="H610">
        <v>99.4</v>
      </c>
      <c r="I610" t="s">
        <v>6</v>
      </c>
      <c r="J610" t="s">
        <v>6</v>
      </c>
      <c r="K610" t="s">
        <v>6</v>
      </c>
      <c r="L610" t="s">
        <v>6</v>
      </c>
      <c r="M610">
        <v>89.9</v>
      </c>
      <c r="N610" t="s">
        <v>6</v>
      </c>
      <c r="O610">
        <v>102.2</v>
      </c>
    </row>
    <row r="611" spans="1:15" hidden="1" outlineLevel="2" x14ac:dyDescent="0.3">
      <c r="A611" s="1">
        <f t="shared" si="141"/>
        <v>2007</v>
      </c>
      <c r="B611" s="1">
        <f t="shared" si="142"/>
        <v>12</v>
      </c>
      <c r="C611" t="s">
        <v>6</v>
      </c>
      <c r="D611">
        <v>87.9</v>
      </c>
      <c r="E611" t="s">
        <v>6</v>
      </c>
      <c r="F611" t="s">
        <v>6</v>
      </c>
      <c r="G611" t="s">
        <v>6</v>
      </c>
      <c r="H611">
        <v>106.9</v>
      </c>
      <c r="I611" t="s">
        <v>6</v>
      </c>
      <c r="J611" t="s">
        <v>6</v>
      </c>
      <c r="K611" t="s">
        <v>6</v>
      </c>
      <c r="L611" t="s">
        <v>6</v>
      </c>
      <c r="M611">
        <v>90.8</v>
      </c>
      <c r="N611" t="s">
        <v>6</v>
      </c>
      <c r="O611">
        <v>102.2</v>
      </c>
    </row>
    <row r="612" spans="1:15" outlineLevel="1" collapsed="1" x14ac:dyDescent="0.3">
      <c r="A612" s="6" t="s">
        <v>419</v>
      </c>
      <c r="C612" t="e">
        <f t="shared" ref="C612:O612" si="143">SUBTOTAL(1,C600:C611)</f>
        <v>#DIV/0!</v>
      </c>
      <c r="D612">
        <f t="shared" si="143"/>
        <v>97.783333333333346</v>
      </c>
      <c r="E612" t="e">
        <f t="shared" si="143"/>
        <v>#DIV/0!</v>
      </c>
      <c r="F612" t="e">
        <f t="shared" si="143"/>
        <v>#DIV/0!</v>
      </c>
      <c r="G612" t="e">
        <f t="shared" si="143"/>
        <v>#DIV/0!</v>
      </c>
      <c r="H612">
        <f t="shared" si="143"/>
        <v>102.9666666666667</v>
      </c>
      <c r="I612" t="e">
        <f t="shared" si="143"/>
        <v>#DIV/0!</v>
      </c>
      <c r="J612" t="e">
        <f t="shared" si="143"/>
        <v>#DIV/0!</v>
      </c>
      <c r="K612" t="e">
        <f t="shared" si="143"/>
        <v>#DIV/0!</v>
      </c>
      <c r="L612" t="e">
        <f t="shared" si="143"/>
        <v>#DIV/0!</v>
      </c>
      <c r="M612">
        <f t="shared" si="143"/>
        <v>88.899999999999977</v>
      </c>
      <c r="N612" t="e">
        <f t="shared" si="143"/>
        <v>#DIV/0!</v>
      </c>
      <c r="O612">
        <f t="shared" si="143"/>
        <v>104.99166666666667</v>
      </c>
    </row>
    <row r="613" spans="1:15" hidden="1" outlineLevel="2" x14ac:dyDescent="0.3">
      <c r="A613" s="1">
        <f t="shared" ref="A613:A624" si="144">A600+1</f>
        <v>2008</v>
      </c>
      <c r="B613" s="1">
        <f t="shared" ref="B613:B624" si="145">B600</f>
        <v>1</v>
      </c>
      <c r="C613" t="s">
        <v>6</v>
      </c>
      <c r="D613">
        <v>85.8</v>
      </c>
      <c r="E613" t="s">
        <v>6</v>
      </c>
      <c r="F613" t="s">
        <v>6</v>
      </c>
      <c r="G613" t="s">
        <v>6</v>
      </c>
      <c r="H613">
        <v>105.1</v>
      </c>
      <c r="I613" t="s">
        <v>6</v>
      </c>
      <c r="J613" t="s">
        <v>6</v>
      </c>
      <c r="K613" t="s">
        <v>6</v>
      </c>
      <c r="L613" t="s">
        <v>6</v>
      </c>
      <c r="M613">
        <v>88.3</v>
      </c>
      <c r="N613" t="s">
        <v>6</v>
      </c>
      <c r="O613">
        <v>101.7</v>
      </c>
    </row>
    <row r="614" spans="1:15" hidden="1" outlineLevel="2" x14ac:dyDescent="0.3">
      <c r="A614" s="1">
        <f t="shared" si="144"/>
        <v>2008</v>
      </c>
      <c r="B614" s="1">
        <f t="shared" si="145"/>
        <v>2</v>
      </c>
      <c r="C614" t="s">
        <v>6</v>
      </c>
      <c r="D614">
        <v>83.9</v>
      </c>
      <c r="E614" t="s">
        <v>6</v>
      </c>
      <c r="F614" t="s">
        <v>6</v>
      </c>
      <c r="G614" t="s">
        <v>6</v>
      </c>
      <c r="H614">
        <v>105</v>
      </c>
      <c r="I614" t="s">
        <v>6</v>
      </c>
      <c r="J614" t="s">
        <v>6</v>
      </c>
      <c r="K614" t="s">
        <v>6</v>
      </c>
      <c r="L614" t="s">
        <v>6</v>
      </c>
      <c r="M614">
        <v>89.4</v>
      </c>
      <c r="N614" t="s">
        <v>6</v>
      </c>
      <c r="O614">
        <v>101.7</v>
      </c>
    </row>
    <row r="615" spans="1:15" hidden="1" outlineLevel="2" x14ac:dyDescent="0.3">
      <c r="A615" s="1">
        <f t="shared" si="144"/>
        <v>2008</v>
      </c>
      <c r="B615" s="1">
        <f t="shared" si="145"/>
        <v>3</v>
      </c>
      <c r="C615" t="s">
        <v>6</v>
      </c>
      <c r="D615">
        <v>83.7</v>
      </c>
      <c r="E615" t="s">
        <v>6</v>
      </c>
      <c r="F615" t="s">
        <v>6</v>
      </c>
      <c r="G615" t="s">
        <v>6</v>
      </c>
      <c r="H615">
        <v>105.5</v>
      </c>
      <c r="I615" t="s">
        <v>6</v>
      </c>
      <c r="J615" t="s">
        <v>6</v>
      </c>
      <c r="K615" t="s">
        <v>6</v>
      </c>
      <c r="L615" t="s">
        <v>6</v>
      </c>
      <c r="M615">
        <v>90</v>
      </c>
      <c r="N615" t="s">
        <v>6</v>
      </c>
      <c r="O615">
        <v>101.7</v>
      </c>
    </row>
    <row r="616" spans="1:15" hidden="1" outlineLevel="2" x14ac:dyDescent="0.3">
      <c r="A616" s="1">
        <f t="shared" si="144"/>
        <v>2008</v>
      </c>
      <c r="B616" s="1">
        <f t="shared" si="145"/>
        <v>4</v>
      </c>
      <c r="C616" t="s">
        <v>6</v>
      </c>
      <c r="D616">
        <v>84.9</v>
      </c>
      <c r="E616" t="s">
        <v>6</v>
      </c>
      <c r="F616" t="s">
        <v>6</v>
      </c>
      <c r="G616" t="s">
        <v>6</v>
      </c>
      <c r="H616">
        <v>105.5</v>
      </c>
      <c r="I616" t="s">
        <v>6</v>
      </c>
      <c r="J616" t="s">
        <v>6</v>
      </c>
      <c r="K616" t="s">
        <v>6</v>
      </c>
      <c r="L616" t="s">
        <v>6</v>
      </c>
      <c r="M616">
        <v>90</v>
      </c>
      <c r="N616" t="s">
        <v>6</v>
      </c>
      <c r="O616">
        <v>103.1</v>
      </c>
    </row>
    <row r="617" spans="1:15" hidden="1" outlineLevel="2" x14ac:dyDescent="0.3">
      <c r="A617" s="1">
        <f t="shared" si="144"/>
        <v>2008</v>
      </c>
      <c r="B617" s="1">
        <f t="shared" si="145"/>
        <v>5</v>
      </c>
      <c r="C617" t="s">
        <v>6</v>
      </c>
      <c r="D617">
        <v>85</v>
      </c>
      <c r="E617" t="s">
        <v>6</v>
      </c>
      <c r="F617" t="s">
        <v>6</v>
      </c>
      <c r="G617" t="s">
        <v>6</v>
      </c>
      <c r="H617">
        <v>105.8</v>
      </c>
      <c r="I617" t="s">
        <v>6</v>
      </c>
      <c r="J617" t="s">
        <v>6</v>
      </c>
      <c r="K617" t="s">
        <v>6</v>
      </c>
      <c r="L617" t="s">
        <v>6</v>
      </c>
      <c r="M617">
        <v>89.7</v>
      </c>
      <c r="N617" t="s">
        <v>6</v>
      </c>
      <c r="O617">
        <v>103.1</v>
      </c>
    </row>
    <row r="618" spans="1:15" hidden="1" outlineLevel="2" x14ac:dyDescent="0.3">
      <c r="A618" s="1">
        <f t="shared" si="144"/>
        <v>2008</v>
      </c>
      <c r="B618" s="1">
        <f t="shared" si="145"/>
        <v>6</v>
      </c>
      <c r="C618" t="s">
        <v>6</v>
      </c>
      <c r="D618">
        <v>88</v>
      </c>
      <c r="E618" t="s">
        <v>6</v>
      </c>
      <c r="F618" t="s">
        <v>6</v>
      </c>
      <c r="G618" t="s">
        <v>6</v>
      </c>
      <c r="H618">
        <v>105.7</v>
      </c>
      <c r="I618" t="s">
        <v>6</v>
      </c>
      <c r="J618" t="s">
        <v>6</v>
      </c>
      <c r="K618" t="s">
        <v>6</v>
      </c>
      <c r="L618" t="s">
        <v>6</v>
      </c>
      <c r="M618">
        <v>89.7</v>
      </c>
      <c r="N618" t="s">
        <v>6</v>
      </c>
      <c r="O618">
        <v>103.1</v>
      </c>
    </row>
    <row r="619" spans="1:15" hidden="1" outlineLevel="2" x14ac:dyDescent="0.3">
      <c r="A619" s="1">
        <f t="shared" si="144"/>
        <v>2008</v>
      </c>
      <c r="B619" s="1">
        <f t="shared" si="145"/>
        <v>7</v>
      </c>
      <c r="C619" t="s">
        <v>6</v>
      </c>
      <c r="D619">
        <v>89.2</v>
      </c>
      <c r="E619" t="s">
        <v>6</v>
      </c>
      <c r="F619" t="s">
        <v>6</v>
      </c>
      <c r="G619" t="s">
        <v>6</v>
      </c>
      <c r="H619">
        <v>104.7</v>
      </c>
      <c r="I619" t="s">
        <v>6</v>
      </c>
      <c r="J619" t="s">
        <v>6</v>
      </c>
      <c r="K619" t="s">
        <v>6</v>
      </c>
      <c r="L619" t="s">
        <v>6</v>
      </c>
      <c r="M619">
        <v>89.2</v>
      </c>
      <c r="N619" t="s">
        <v>6</v>
      </c>
      <c r="O619">
        <v>102.4</v>
      </c>
    </row>
    <row r="620" spans="1:15" hidden="1" outlineLevel="2" x14ac:dyDescent="0.3">
      <c r="A620" s="1">
        <f t="shared" si="144"/>
        <v>2008</v>
      </c>
      <c r="B620" s="1">
        <f t="shared" si="145"/>
        <v>8</v>
      </c>
      <c r="C620" t="s">
        <v>6</v>
      </c>
      <c r="D620">
        <v>96.5</v>
      </c>
      <c r="E620" t="s">
        <v>6</v>
      </c>
      <c r="F620" t="s">
        <v>6</v>
      </c>
      <c r="G620" t="s">
        <v>6</v>
      </c>
      <c r="H620">
        <v>106.5</v>
      </c>
      <c r="I620" t="s">
        <v>6</v>
      </c>
      <c r="J620" t="s">
        <v>6</v>
      </c>
      <c r="K620" t="s">
        <v>6</v>
      </c>
      <c r="L620" t="s">
        <v>6</v>
      </c>
      <c r="M620">
        <v>88.2</v>
      </c>
      <c r="N620" t="s">
        <v>6</v>
      </c>
      <c r="O620">
        <v>102.4</v>
      </c>
    </row>
    <row r="621" spans="1:15" hidden="1" outlineLevel="2" x14ac:dyDescent="0.3">
      <c r="A621" s="1">
        <f t="shared" si="144"/>
        <v>2008</v>
      </c>
      <c r="B621" s="1">
        <f t="shared" si="145"/>
        <v>9</v>
      </c>
      <c r="C621" t="s">
        <v>6</v>
      </c>
      <c r="D621">
        <v>95.5</v>
      </c>
      <c r="E621" t="s">
        <v>6</v>
      </c>
      <c r="F621" t="s">
        <v>6</v>
      </c>
      <c r="G621" t="s">
        <v>6</v>
      </c>
      <c r="H621">
        <v>107.7</v>
      </c>
      <c r="I621" t="s">
        <v>6</v>
      </c>
      <c r="J621" t="s">
        <v>6</v>
      </c>
      <c r="K621" t="s">
        <v>6</v>
      </c>
      <c r="L621" t="s">
        <v>6</v>
      </c>
      <c r="M621">
        <v>88.2</v>
      </c>
      <c r="N621" t="s">
        <v>6</v>
      </c>
      <c r="O621">
        <v>102.4</v>
      </c>
    </row>
    <row r="622" spans="1:15" hidden="1" outlineLevel="2" x14ac:dyDescent="0.3">
      <c r="A622" s="1">
        <f t="shared" si="144"/>
        <v>2008</v>
      </c>
      <c r="B622" s="1">
        <f t="shared" si="145"/>
        <v>10</v>
      </c>
      <c r="C622" t="s">
        <v>6</v>
      </c>
      <c r="D622">
        <v>97.7</v>
      </c>
      <c r="E622" t="s">
        <v>6</v>
      </c>
      <c r="F622" t="s">
        <v>6</v>
      </c>
      <c r="G622" t="s">
        <v>6</v>
      </c>
      <c r="H622">
        <v>105.3</v>
      </c>
      <c r="I622" t="s">
        <v>6</v>
      </c>
      <c r="J622" t="s">
        <v>6</v>
      </c>
      <c r="K622" t="s">
        <v>6</v>
      </c>
      <c r="L622" t="s">
        <v>6</v>
      </c>
      <c r="M622">
        <v>90.8</v>
      </c>
      <c r="N622" t="s">
        <v>6</v>
      </c>
      <c r="O622">
        <v>101.1</v>
      </c>
    </row>
    <row r="623" spans="1:15" hidden="1" outlineLevel="2" x14ac:dyDescent="0.3">
      <c r="A623" s="1">
        <f t="shared" si="144"/>
        <v>2008</v>
      </c>
      <c r="B623" s="1">
        <f t="shared" si="145"/>
        <v>11</v>
      </c>
      <c r="C623" t="s">
        <v>6</v>
      </c>
      <c r="D623">
        <v>97.9</v>
      </c>
      <c r="E623" t="s">
        <v>6</v>
      </c>
      <c r="F623" t="s">
        <v>6</v>
      </c>
      <c r="G623" t="s">
        <v>6</v>
      </c>
      <c r="H623">
        <v>103.2</v>
      </c>
      <c r="I623" t="s">
        <v>6</v>
      </c>
      <c r="J623" t="s">
        <v>6</v>
      </c>
      <c r="K623" t="s">
        <v>6</v>
      </c>
      <c r="L623" t="s">
        <v>6</v>
      </c>
      <c r="M623">
        <v>93.2</v>
      </c>
      <c r="N623" t="s">
        <v>6</v>
      </c>
      <c r="O623">
        <v>101.1</v>
      </c>
    </row>
    <row r="624" spans="1:15" hidden="1" outlineLevel="2" x14ac:dyDescent="0.3">
      <c r="A624" s="1">
        <f t="shared" si="144"/>
        <v>2008</v>
      </c>
      <c r="B624" s="1">
        <f t="shared" si="145"/>
        <v>12</v>
      </c>
      <c r="C624" t="s">
        <v>6</v>
      </c>
      <c r="D624">
        <v>96.2</v>
      </c>
      <c r="E624" t="s">
        <v>6</v>
      </c>
      <c r="F624" t="s">
        <v>6</v>
      </c>
      <c r="G624" t="s">
        <v>6</v>
      </c>
      <c r="H624">
        <v>98.4</v>
      </c>
      <c r="I624" t="s">
        <v>6</v>
      </c>
      <c r="J624" t="s">
        <v>6</v>
      </c>
      <c r="K624" t="s">
        <v>6</v>
      </c>
      <c r="L624" t="s">
        <v>6</v>
      </c>
      <c r="M624">
        <v>93.2</v>
      </c>
      <c r="N624" t="s">
        <v>6</v>
      </c>
      <c r="O624">
        <v>101.1</v>
      </c>
    </row>
    <row r="625" spans="1:15" outlineLevel="1" collapsed="1" x14ac:dyDescent="0.3">
      <c r="A625" s="6" t="s">
        <v>420</v>
      </c>
      <c r="C625" t="e">
        <f t="shared" ref="C625:O625" si="146">SUBTOTAL(1,C613:C624)</f>
        <v>#DIV/0!</v>
      </c>
      <c r="D625">
        <f t="shared" si="146"/>
        <v>90.358333333333334</v>
      </c>
      <c r="E625" t="e">
        <f t="shared" si="146"/>
        <v>#DIV/0!</v>
      </c>
      <c r="F625" t="e">
        <f t="shared" si="146"/>
        <v>#DIV/0!</v>
      </c>
      <c r="G625" t="e">
        <f t="shared" si="146"/>
        <v>#DIV/0!</v>
      </c>
      <c r="H625">
        <f t="shared" si="146"/>
        <v>104.86666666666669</v>
      </c>
      <c r="I625" t="e">
        <f t="shared" si="146"/>
        <v>#DIV/0!</v>
      </c>
      <c r="J625" t="e">
        <f t="shared" si="146"/>
        <v>#DIV/0!</v>
      </c>
      <c r="K625" t="e">
        <f t="shared" si="146"/>
        <v>#DIV/0!</v>
      </c>
      <c r="L625" t="e">
        <f t="shared" si="146"/>
        <v>#DIV/0!</v>
      </c>
      <c r="M625">
        <f t="shared" si="146"/>
        <v>89.991666666666674</v>
      </c>
      <c r="N625" t="e">
        <f t="shared" si="146"/>
        <v>#DIV/0!</v>
      </c>
      <c r="O625">
        <f t="shared" si="146"/>
        <v>102.07499999999999</v>
      </c>
    </row>
    <row r="626" spans="1:15" hidden="1" outlineLevel="2" x14ac:dyDescent="0.3">
      <c r="A626" s="1">
        <f t="shared" ref="A626:A637" si="147">A613+1</f>
        <v>2009</v>
      </c>
      <c r="B626" s="1">
        <f t="shared" ref="B626:B637" si="148">B613</f>
        <v>1</v>
      </c>
      <c r="C626" t="s">
        <v>6</v>
      </c>
      <c r="D626">
        <v>92.8</v>
      </c>
      <c r="E626" t="s">
        <v>6</v>
      </c>
      <c r="F626" t="s">
        <v>6</v>
      </c>
      <c r="G626" t="s">
        <v>6</v>
      </c>
      <c r="H626">
        <v>97.8</v>
      </c>
      <c r="I626" t="s">
        <v>6</v>
      </c>
      <c r="J626" t="s">
        <v>6</v>
      </c>
      <c r="K626" t="s">
        <v>6</v>
      </c>
      <c r="L626" t="s">
        <v>6</v>
      </c>
      <c r="M626">
        <v>91.4</v>
      </c>
      <c r="N626" t="s">
        <v>6</v>
      </c>
      <c r="O626">
        <v>94.3</v>
      </c>
    </row>
    <row r="627" spans="1:15" hidden="1" outlineLevel="2" x14ac:dyDescent="0.3">
      <c r="A627" s="1">
        <f t="shared" si="147"/>
        <v>2009</v>
      </c>
      <c r="B627" s="1">
        <f t="shared" si="148"/>
        <v>2</v>
      </c>
      <c r="C627" t="s">
        <v>6</v>
      </c>
      <c r="D627">
        <v>96.7</v>
      </c>
      <c r="E627" t="s">
        <v>6</v>
      </c>
      <c r="F627" t="s">
        <v>6</v>
      </c>
      <c r="G627" t="s">
        <v>6</v>
      </c>
      <c r="H627">
        <v>97.8</v>
      </c>
      <c r="I627" t="s">
        <v>6</v>
      </c>
      <c r="J627" t="s">
        <v>6</v>
      </c>
      <c r="K627" t="s">
        <v>6</v>
      </c>
      <c r="L627" t="s">
        <v>6</v>
      </c>
      <c r="M627">
        <v>91.4</v>
      </c>
      <c r="N627" t="s">
        <v>6</v>
      </c>
      <c r="O627">
        <v>94.3</v>
      </c>
    </row>
    <row r="628" spans="1:15" hidden="1" outlineLevel="2" x14ac:dyDescent="0.3">
      <c r="A628" s="1">
        <f t="shared" si="147"/>
        <v>2009</v>
      </c>
      <c r="B628" s="1">
        <f t="shared" si="148"/>
        <v>3</v>
      </c>
      <c r="C628" t="s">
        <v>6</v>
      </c>
      <c r="D628">
        <v>97.2</v>
      </c>
      <c r="E628" t="s">
        <v>6</v>
      </c>
      <c r="F628" t="s">
        <v>6</v>
      </c>
      <c r="G628" t="s">
        <v>6</v>
      </c>
      <c r="H628">
        <v>97.8</v>
      </c>
      <c r="I628" t="s">
        <v>6</v>
      </c>
      <c r="J628" t="s">
        <v>6</v>
      </c>
      <c r="K628" t="s">
        <v>6</v>
      </c>
      <c r="L628" t="s">
        <v>6</v>
      </c>
      <c r="M628">
        <v>89.5</v>
      </c>
      <c r="N628" t="s">
        <v>6</v>
      </c>
      <c r="O628">
        <v>94.3</v>
      </c>
    </row>
    <row r="629" spans="1:15" hidden="1" outlineLevel="2" x14ac:dyDescent="0.3">
      <c r="A629" s="1">
        <f t="shared" si="147"/>
        <v>2009</v>
      </c>
      <c r="B629" s="1">
        <f t="shared" si="148"/>
        <v>4</v>
      </c>
      <c r="C629" t="s">
        <v>6</v>
      </c>
      <c r="D629">
        <v>95.9</v>
      </c>
      <c r="E629" t="s">
        <v>6</v>
      </c>
      <c r="F629" t="s">
        <v>6</v>
      </c>
      <c r="G629" t="s">
        <v>6</v>
      </c>
      <c r="H629">
        <v>97.1</v>
      </c>
      <c r="I629" t="s">
        <v>6</v>
      </c>
      <c r="J629" t="s">
        <v>6</v>
      </c>
      <c r="K629" t="s">
        <v>6</v>
      </c>
      <c r="L629" t="s">
        <v>6</v>
      </c>
      <c r="M629">
        <v>87.1</v>
      </c>
      <c r="N629" t="s">
        <v>6</v>
      </c>
      <c r="O629">
        <v>94.3</v>
      </c>
    </row>
    <row r="630" spans="1:15" hidden="1" outlineLevel="2" x14ac:dyDescent="0.3">
      <c r="A630" s="1">
        <f t="shared" si="147"/>
        <v>2009</v>
      </c>
      <c r="B630" s="1">
        <f t="shared" si="148"/>
        <v>5</v>
      </c>
      <c r="C630" t="s">
        <v>6</v>
      </c>
      <c r="D630">
        <v>90.6</v>
      </c>
      <c r="E630" t="s">
        <v>6</v>
      </c>
      <c r="F630" t="s">
        <v>6</v>
      </c>
      <c r="G630" t="s">
        <v>6</v>
      </c>
      <c r="H630">
        <v>95.8</v>
      </c>
      <c r="I630" t="s">
        <v>6</v>
      </c>
      <c r="J630" t="s">
        <v>6</v>
      </c>
      <c r="K630" t="s">
        <v>6</v>
      </c>
      <c r="L630" t="s">
        <v>6</v>
      </c>
      <c r="M630">
        <v>88</v>
      </c>
      <c r="N630" t="s">
        <v>6</v>
      </c>
      <c r="O630">
        <v>94.3</v>
      </c>
    </row>
    <row r="631" spans="1:15" hidden="1" outlineLevel="2" x14ac:dyDescent="0.3">
      <c r="A631" s="1">
        <f t="shared" si="147"/>
        <v>2009</v>
      </c>
      <c r="B631" s="1">
        <f t="shared" si="148"/>
        <v>6</v>
      </c>
      <c r="C631" t="s">
        <v>6</v>
      </c>
      <c r="D631">
        <v>94.7</v>
      </c>
      <c r="E631" t="s">
        <v>6</v>
      </c>
      <c r="F631" t="s">
        <v>6</v>
      </c>
      <c r="G631" t="s">
        <v>6</v>
      </c>
      <c r="H631">
        <v>95.8</v>
      </c>
      <c r="I631" t="s">
        <v>6</v>
      </c>
      <c r="J631" t="s">
        <v>6</v>
      </c>
      <c r="K631" t="s">
        <v>6</v>
      </c>
      <c r="L631" t="s">
        <v>6</v>
      </c>
      <c r="M631">
        <v>86.7</v>
      </c>
      <c r="N631" t="s">
        <v>6</v>
      </c>
      <c r="O631">
        <v>94.3</v>
      </c>
    </row>
    <row r="632" spans="1:15" hidden="1" outlineLevel="2" x14ac:dyDescent="0.3">
      <c r="A632" s="1">
        <f t="shared" si="147"/>
        <v>2009</v>
      </c>
      <c r="B632" s="1">
        <f t="shared" si="148"/>
        <v>7</v>
      </c>
      <c r="C632" t="s">
        <v>6</v>
      </c>
      <c r="D632">
        <v>96.6</v>
      </c>
      <c r="E632" t="s">
        <v>6</v>
      </c>
      <c r="F632" t="s">
        <v>6</v>
      </c>
      <c r="G632" t="s">
        <v>6</v>
      </c>
      <c r="H632">
        <v>95.7</v>
      </c>
      <c r="I632" t="s">
        <v>6</v>
      </c>
      <c r="J632" t="s">
        <v>6</v>
      </c>
      <c r="K632" t="s">
        <v>6</v>
      </c>
      <c r="L632" t="s">
        <v>6</v>
      </c>
      <c r="M632">
        <v>87.6</v>
      </c>
      <c r="N632" t="s">
        <v>6</v>
      </c>
      <c r="O632">
        <v>94</v>
      </c>
    </row>
    <row r="633" spans="1:15" hidden="1" outlineLevel="2" x14ac:dyDescent="0.3">
      <c r="A633" s="1">
        <f t="shared" si="147"/>
        <v>2009</v>
      </c>
      <c r="B633" s="1">
        <f t="shared" si="148"/>
        <v>8</v>
      </c>
      <c r="C633" t="s">
        <v>6</v>
      </c>
      <c r="D633">
        <v>98.1</v>
      </c>
      <c r="E633" t="s">
        <v>6</v>
      </c>
      <c r="F633" t="s">
        <v>6</v>
      </c>
      <c r="G633" t="s">
        <v>6</v>
      </c>
      <c r="H633">
        <v>96.7</v>
      </c>
      <c r="I633" t="s">
        <v>6</v>
      </c>
      <c r="J633" t="s">
        <v>6</v>
      </c>
      <c r="K633" t="s">
        <v>6</v>
      </c>
      <c r="L633" t="s">
        <v>6</v>
      </c>
      <c r="M633">
        <v>86.9</v>
      </c>
      <c r="N633" t="s">
        <v>6</v>
      </c>
      <c r="O633">
        <v>94</v>
      </c>
    </row>
    <row r="634" spans="1:15" hidden="1" outlineLevel="2" x14ac:dyDescent="0.3">
      <c r="A634" s="1">
        <f t="shared" si="147"/>
        <v>2009</v>
      </c>
      <c r="B634" s="1">
        <f t="shared" si="148"/>
        <v>9</v>
      </c>
      <c r="C634" t="s">
        <v>6</v>
      </c>
      <c r="D634">
        <v>94</v>
      </c>
      <c r="E634" t="s">
        <v>6</v>
      </c>
      <c r="F634" t="s">
        <v>6</v>
      </c>
      <c r="G634" t="s">
        <v>6</v>
      </c>
      <c r="H634">
        <v>96.7</v>
      </c>
      <c r="I634" t="s">
        <v>6</v>
      </c>
      <c r="J634" t="s">
        <v>6</v>
      </c>
      <c r="K634" t="s">
        <v>6</v>
      </c>
      <c r="L634" t="s">
        <v>6</v>
      </c>
      <c r="M634">
        <v>88.3</v>
      </c>
      <c r="N634" t="s">
        <v>6</v>
      </c>
      <c r="O634">
        <v>94</v>
      </c>
    </row>
    <row r="635" spans="1:15" hidden="1" outlineLevel="2" x14ac:dyDescent="0.3">
      <c r="A635" s="1">
        <f t="shared" si="147"/>
        <v>2009</v>
      </c>
      <c r="B635" s="1">
        <f t="shared" si="148"/>
        <v>10</v>
      </c>
      <c r="C635" t="s">
        <v>6</v>
      </c>
      <c r="D635">
        <v>92.1</v>
      </c>
      <c r="E635" t="s">
        <v>6</v>
      </c>
      <c r="F635" t="s">
        <v>6</v>
      </c>
      <c r="G635" t="s">
        <v>6</v>
      </c>
      <c r="H635">
        <v>98.3</v>
      </c>
      <c r="I635" t="s">
        <v>6</v>
      </c>
      <c r="J635" t="s">
        <v>6</v>
      </c>
      <c r="K635" t="s">
        <v>6</v>
      </c>
      <c r="L635" t="s">
        <v>6</v>
      </c>
      <c r="M635">
        <v>88.3</v>
      </c>
      <c r="N635" t="s">
        <v>6</v>
      </c>
      <c r="O635">
        <v>94</v>
      </c>
    </row>
    <row r="636" spans="1:15" hidden="1" outlineLevel="2" x14ac:dyDescent="0.3">
      <c r="A636" s="1">
        <f t="shared" si="147"/>
        <v>2009</v>
      </c>
      <c r="B636" s="1">
        <f t="shared" si="148"/>
        <v>11</v>
      </c>
      <c r="C636" t="s">
        <v>6</v>
      </c>
      <c r="D636">
        <v>95</v>
      </c>
      <c r="E636" t="s">
        <v>6</v>
      </c>
      <c r="F636" t="s">
        <v>6</v>
      </c>
      <c r="G636" t="s">
        <v>6</v>
      </c>
      <c r="H636">
        <v>98.3</v>
      </c>
      <c r="I636" t="s">
        <v>6</v>
      </c>
      <c r="J636" t="s">
        <v>6</v>
      </c>
      <c r="K636" t="s">
        <v>6</v>
      </c>
      <c r="L636" t="s">
        <v>6</v>
      </c>
      <c r="M636">
        <v>88.3</v>
      </c>
      <c r="N636" t="s">
        <v>6</v>
      </c>
      <c r="O636">
        <v>90.4</v>
      </c>
    </row>
    <row r="637" spans="1:15" hidden="1" outlineLevel="2" x14ac:dyDescent="0.3">
      <c r="A637" s="1">
        <f t="shared" si="147"/>
        <v>2009</v>
      </c>
      <c r="B637" s="1">
        <f t="shared" si="148"/>
        <v>12</v>
      </c>
      <c r="C637" t="s">
        <v>6</v>
      </c>
      <c r="D637">
        <v>96.8</v>
      </c>
      <c r="E637" t="s">
        <v>6</v>
      </c>
      <c r="F637" t="s">
        <v>6</v>
      </c>
      <c r="G637" t="s">
        <v>6</v>
      </c>
      <c r="H637">
        <v>98.4</v>
      </c>
      <c r="I637" t="s">
        <v>6</v>
      </c>
      <c r="J637" t="s">
        <v>6</v>
      </c>
      <c r="K637" t="s">
        <v>6</v>
      </c>
      <c r="L637" t="s">
        <v>6</v>
      </c>
      <c r="M637">
        <v>88.3</v>
      </c>
      <c r="N637" t="s">
        <v>6</v>
      </c>
      <c r="O637">
        <v>90.4</v>
      </c>
    </row>
    <row r="638" spans="1:15" outlineLevel="1" collapsed="1" x14ac:dyDescent="0.3">
      <c r="A638" s="6" t="s">
        <v>421</v>
      </c>
      <c r="C638" t="e">
        <f t="shared" ref="C638:O638" si="149">SUBTOTAL(1,C626:C637)</f>
        <v>#DIV/0!</v>
      </c>
      <c r="D638">
        <f t="shared" si="149"/>
        <v>95.041666666666686</v>
      </c>
      <c r="E638" t="e">
        <f t="shared" si="149"/>
        <v>#DIV/0!</v>
      </c>
      <c r="F638" t="e">
        <f t="shared" si="149"/>
        <v>#DIV/0!</v>
      </c>
      <c r="G638" t="e">
        <f t="shared" si="149"/>
        <v>#DIV/0!</v>
      </c>
      <c r="H638">
        <f t="shared" si="149"/>
        <v>97.183333333333351</v>
      </c>
      <c r="I638" t="e">
        <f t="shared" si="149"/>
        <v>#DIV/0!</v>
      </c>
      <c r="J638" t="e">
        <f t="shared" si="149"/>
        <v>#DIV/0!</v>
      </c>
      <c r="K638" t="e">
        <f t="shared" si="149"/>
        <v>#DIV/0!</v>
      </c>
      <c r="L638" t="e">
        <f t="shared" si="149"/>
        <v>#DIV/0!</v>
      </c>
      <c r="M638">
        <f t="shared" si="149"/>
        <v>88.483333333333334</v>
      </c>
      <c r="N638" t="e">
        <f t="shared" si="149"/>
        <v>#DIV/0!</v>
      </c>
      <c r="O638">
        <f t="shared" si="149"/>
        <v>93.550000000000011</v>
      </c>
    </row>
    <row r="639" spans="1:15" hidden="1" outlineLevel="2" x14ac:dyDescent="0.3">
      <c r="A639" s="1">
        <f t="shared" ref="A639" si="150">A626+1</f>
        <v>2010</v>
      </c>
      <c r="B639" s="1">
        <f t="shared" ref="B639" si="151">B626</f>
        <v>1</v>
      </c>
      <c r="C639" t="s">
        <v>6</v>
      </c>
      <c r="D639">
        <v>97.6</v>
      </c>
      <c r="E639">
        <v>90.1</v>
      </c>
      <c r="F639" t="s">
        <v>17</v>
      </c>
      <c r="G639" t="s">
        <v>32</v>
      </c>
      <c r="H639">
        <v>94.7</v>
      </c>
      <c r="I639" t="s">
        <v>6</v>
      </c>
      <c r="J639" t="s">
        <v>6</v>
      </c>
      <c r="K639" t="s">
        <v>30</v>
      </c>
      <c r="L639">
        <v>91.5</v>
      </c>
      <c r="M639">
        <v>88.4</v>
      </c>
      <c r="N639" t="s">
        <v>32</v>
      </c>
      <c r="O639">
        <v>94.2</v>
      </c>
    </row>
    <row r="640" spans="1:15" hidden="1" outlineLevel="2" x14ac:dyDescent="0.3">
      <c r="A640" s="1">
        <f t="shared" ref="A640:A650" si="152">A627+1</f>
        <v>2010</v>
      </c>
      <c r="B640" s="1">
        <f t="shared" ref="B640:B650" si="153">B627</f>
        <v>2</v>
      </c>
      <c r="C640" t="s">
        <v>6</v>
      </c>
      <c r="D640">
        <v>107.2</v>
      </c>
      <c r="E640">
        <v>109.8</v>
      </c>
      <c r="F640" t="s">
        <v>18</v>
      </c>
      <c r="G640" t="s">
        <v>111</v>
      </c>
      <c r="H640">
        <v>98.4</v>
      </c>
      <c r="I640" t="s">
        <v>6</v>
      </c>
      <c r="J640" t="s">
        <v>6</v>
      </c>
      <c r="K640" t="s">
        <v>196</v>
      </c>
      <c r="L640">
        <v>110.3</v>
      </c>
      <c r="M640">
        <v>105.4</v>
      </c>
      <c r="N640" t="s">
        <v>111</v>
      </c>
      <c r="O640">
        <v>95.2</v>
      </c>
    </row>
    <row r="641" spans="1:15" hidden="1" outlineLevel="2" x14ac:dyDescent="0.3">
      <c r="A641" s="1">
        <f t="shared" si="152"/>
        <v>2010</v>
      </c>
      <c r="B641" s="1">
        <f t="shared" si="153"/>
        <v>3</v>
      </c>
      <c r="C641" t="s">
        <v>6</v>
      </c>
      <c r="D641">
        <v>102.4</v>
      </c>
      <c r="E641">
        <v>102.1</v>
      </c>
      <c r="F641" t="s">
        <v>17</v>
      </c>
      <c r="G641" t="s">
        <v>27</v>
      </c>
      <c r="H641">
        <v>98.6</v>
      </c>
      <c r="I641" t="s">
        <v>6</v>
      </c>
      <c r="J641" t="s">
        <v>6</v>
      </c>
      <c r="K641" t="s">
        <v>53</v>
      </c>
      <c r="L641">
        <v>105.5</v>
      </c>
      <c r="M641">
        <v>101.6</v>
      </c>
      <c r="N641" t="s">
        <v>27</v>
      </c>
      <c r="O641">
        <v>95.2</v>
      </c>
    </row>
    <row r="642" spans="1:15" hidden="1" outlineLevel="2" x14ac:dyDescent="0.3">
      <c r="A642" s="1">
        <f t="shared" si="152"/>
        <v>2010</v>
      </c>
      <c r="B642" s="1">
        <f t="shared" si="153"/>
        <v>4</v>
      </c>
      <c r="C642" t="s">
        <v>6</v>
      </c>
      <c r="D642">
        <v>104.7</v>
      </c>
      <c r="E642">
        <v>114.4</v>
      </c>
      <c r="F642" t="s">
        <v>19</v>
      </c>
      <c r="G642" t="s">
        <v>112</v>
      </c>
      <c r="H642">
        <v>99.9</v>
      </c>
      <c r="I642" t="s">
        <v>6</v>
      </c>
      <c r="J642" t="s">
        <v>6</v>
      </c>
      <c r="K642" t="s">
        <v>197</v>
      </c>
      <c r="L642">
        <v>118.5</v>
      </c>
      <c r="M642">
        <v>114</v>
      </c>
      <c r="N642" t="s">
        <v>112</v>
      </c>
      <c r="O642">
        <v>100.1</v>
      </c>
    </row>
    <row r="643" spans="1:15" hidden="1" outlineLevel="2" x14ac:dyDescent="0.3">
      <c r="A643" s="1">
        <f t="shared" si="152"/>
        <v>2010</v>
      </c>
      <c r="B643" s="1">
        <f t="shared" si="153"/>
        <v>5</v>
      </c>
      <c r="C643" t="s">
        <v>6</v>
      </c>
      <c r="D643">
        <v>105.1</v>
      </c>
      <c r="E643">
        <v>111.9</v>
      </c>
      <c r="F643" t="s">
        <v>20</v>
      </c>
      <c r="G643" t="s">
        <v>113</v>
      </c>
      <c r="H643">
        <v>99.1</v>
      </c>
      <c r="I643" t="s">
        <v>6</v>
      </c>
      <c r="J643" t="s">
        <v>6</v>
      </c>
      <c r="K643" t="s">
        <v>198</v>
      </c>
      <c r="L643">
        <v>113.2</v>
      </c>
      <c r="M643">
        <v>111.4</v>
      </c>
      <c r="N643" t="s">
        <v>113</v>
      </c>
      <c r="O643">
        <v>100.1</v>
      </c>
    </row>
    <row r="644" spans="1:15" hidden="1" outlineLevel="2" x14ac:dyDescent="0.3">
      <c r="A644" s="1">
        <f t="shared" si="152"/>
        <v>2010</v>
      </c>
      <c r="B644" s="1">
        <f t="shared" si="153"/>
        <v>6</v>
      </c>
      <c r="C644" t="s">
        <v>6</v>
      </c>
      <c r="D644">
        <v>94.1</v>
      </c>
      <c r="E644">
        <v>88.7</v>
      </c>
      <c r="F644" t="s">
        <v>21</v>
      </c>
      <c r="G644" t="s">
        <v>114</v>
      </c>
      <c r="H644">
        <v>100.2</v>
      </c>
      <c r="I644" t="s">
        <v>6</v>
      </c>
      <c r="J644" t="s">
        <v>6</v>
      </c>
      <c r="K644" t="s">
        <v>48</v>
      </c>
      <c r="L644">
        <v>90.6</v>
      </c>
      <c r="M644">
        <v>92.4</v>
      </c>
      <c r="N644" t="s">
        <v>114</v>
      </c>
      <c r="O644">
        <v>100.1</v>
      </c>
    </row>
    <row r="645" spans="1:15" hidden="1" outlineLevel="2" x14ac:dyDescent="0.3">
      <c r="A645" s="1">
        <f t="shared" si="152"/>
        <v>2010</v>
      </c>
      <c r="B645" s="1">
        <f t="shared" si="153"/>
        <v>7</v>
      </c>
      <c r="C645" t="s">
        <v>6</v>
      </c>
      <c r="D645">
        <v>95.7</v>
      </c>
      <c r="E645">
        <v>93.9</v>
      </c>
      <c r="F645" t="s">
        <v>22</v>
      </c>
      <c r="G645" t="s">
        <v>115</v>
      </c>
      <c r="H645">
        <v>100.7</v>
      </c>
      <c r="I645" t="s">
        <v>6</v>
      </c>
      <c r="J645" t="s">
        <v>6</v>
      </c>
      <c r="K645" t="s">
        <v>199</v>
      </c>
      <c r="L645">
        <v>85.8</v>
      </c>
      <c r="M645">
        <v>90.1</v>
      </c>
      <c r="N645" t="s">
        <v>115</v>
      </c>
      <c r="O645">
        <v>102.3</v>
      </c>
    </row>
    <row r="646" spans="1:15" hidden="1" outlineLevel="2" x14ac:dyDescent="0.3">
      <c r="A646" s="1">
        <f t="shared" si="152"/>
        <v>2010</v>
      </c>
      <c r="B646" s="1">
        <f t="shared" si="153"/>
        <v>8</v>
      </c>
      <c r="C646" t="s">
        <v>6</v>
      </c>
      <c r="D646">
        <v>95.3</v>
      </c>
      <c r="E646">
        <v>94.5</v>
      </c>
      <c r="F646" t="s">
        <v>23</v>
      </c>
      <c r="G646" t="s">
        <v>52</v>
      </c>
      <c r="H646">
        <v>101.3</v>
      </c>
      <c r="I646" t="s">
        <v>6</v>
      </c>
      <c r="J646" t="s">
        <v>6</v>
      </c>
      <c r="K646" t="s">
        <v>140</v>
      </c>
      <c r="L646">
        <v>84.6</v>
      </c>
      <c r="M646">
        <v>92.1</v>
      </c>
      <c r="N646" t="s">
        <v>52</v>
      </c>
      <c r="O646">
        <v>102.3</v>
      </c>
    </row>
    <row r="647" spans="1:15" hidden="1" outlineLevel="2" x14ac:dyDescent="0.3">
      <c r="A647" s="1">
        <f t="shared" si="152"/>
        <v>2010</v>
      </c>
      <c r="B647" s="1">
        <f t="shared" si="153"/>
        <v>9</v>
      </c>
      <c r="C647" t="s">
        <v>6</v>
      </c>
      <c r="D647">
        <v>97.2</v>
      </c>
      <c r="E647">
        <v>97.1</v>
      </c>
      <c r="F647" t="s">
        <v>24</v>
      </c>
      <c r="G647" t="s">
        <v>116</v>
      </c>
      <c r="H647">
        <v>101.8</v>
      </c>
      <c r="I647" t="s">
        <v>6</v>
      </c>
      <c r="J647" t="s">
        <v>6</v>
      </c>
      <c r="K647" t="s">
        <v>200</v>
      </c>
      <c r="L647">
        <v>89.2</v>
      </c>
      <c r="M647">
        <v>93.8</v>
      </c>
      <c r="N647" t="s">
        <v>116</v>
      </c>
      <c r="O647">
        <v>102.3</v>
      </c>
    </row>
    <row r="648" spans="1:15" hidden="1" outlineLevel="2" x14ac:dyDescent="0.3">
      <c r="A648" s="1">
        <f t="shared" si="152"/>
        <v>2010</v>
      </c>
      <c r="B648" s="1">
        <f t="shared" si="153"/>
        <v>10</v>
      </c>
      <c r="C648" t="s">
        <v>6</v>
      </c>
      <c r="D648">
        <v>98.9</v>
      </c>
      <c r="E648">
        <v>97.4</v>
      </c>
      <c r="F648" t="s">
        <v>25</v>
      </c>
      <c r="G648" t="s">
        <v>35</v>
      </c>
      <c r="H648">
        <v>101.8</v>
      </c>
      <c r="I648" t="s">
        <v>6</v>
      </c>
      <c r="J648" t="s">
        <v>6</v>
      </c>
      <c r="K648" t="s">
        <v>39</v>
      </c>
      <c r="L648">
        <v>99.9</v>
      </c>
      <c r="M648">
        <v>100.1</v>
      </c>
      <c r="N648" t="s">
        <v>35</v>
      </c>
      <c r="O648">
        <v>102.7</v>
      </c>
    </row>
    <row r="649" spans="1:15" hidden="1" outlineLevel="2" x14ac:dyDescent="0.3">
      <c r="A649" s="1">
        <f t="shared" si="152"/>
        <v>2010</v>
      </c>
      <c r="B649" s="1">
        <f t="shared" si="153"/>
        <v>11</v>
      </c>
      <c r="C649" t="s">
        <v>6</v>
      </c>
      <c r="D649">
        <v>101.3</v>
      </c>
      <c r="E649">
        <v>99.8</v>
      </c>
      <c r="F649" t="s">
        <v>26</v>
      </c>
      <c r="G649" t="s">
        <v>117</v>
      </c>
      <c r="H649">
        <v>101.8</v>
      </c>
      <c r="I649" t="s">
        <v>6</v>
      </c>
      <c r="J649" t="s">
        <v>6</v>
      </c>
      <c r="K649" t="s">
        <v>201</v>
      </c>
      <c r="L649">
        <v>105.4</v>
      </c>
      <c r="M649">
        <v>104.9</v>
      </c>
      <c r="N649" t="s">
        <v>117</v>
      </c>
      <c r="O649">
        <v>102.7</v>
      </c>
    </row>
    <row r="650" spans="1:15" hidden="1" outlineLevel="2" x14ac:dyDescent="0.3">
      <c r="A650" s="1">
        <f t="shared" si="152"/>
        <v>2010</v>
      </c>
      <c r="B650" s="1">
        <f t="shared" si="153"/>
        <v>12</v>
      </c>
      <c r="C650" t="s">
        <v>6</v>
      </c>
      <c r="D650">
        <v>100.5</v>
      </c>
      <c r="E650">
        <v>100.3</v>
      </c>
      <c r="F650" t="s">
        <v>27</v>
      </c>
      <c r="G650" t="s">
        <v>118</v>
      </c>
      <c r="H650">
        <v>101.8</v>
      </c>
      <c r="I650" t="s">
        <v>6</v>
      </c>
      <c r="J650" t="s">
        <v>6</v>
      </c>
      <c r="K650" t="s">
        <v>23</v>
      </c>
      <c r="L650">
        <v>105.5</v>
      </c>
      <c r="M650">
        <v>105.6</v>
      </c>
      <c r="N650" t="s">
        <v>118</v>
      </c>
      <c r="O650">
        <v>102.7</v>
      </c>
    </row>
    <row r="651" spans="1:15" outlineLevel="1" collapsed="1" x14ac:dyDescent="0.3">
      <c r="A651" s="6" t="s">
        <v>422</v>
      </c>
      <c r="C651" t="e">
        <f t="shared" ref="C651:O651" si="154">SUBTOTAL(1,C639:C650)</f>
        <v>#DIV/0!</v>
      </c>
      <c r="D651">
        <f t="shared" si="154"/>
        <v>100</v>
      </c>
      <c r="E651">
        <f t="shared" si="154"/>
        <v>100</v>
      </c>
      <c r="F651" t="e">
        <f t="shared" si="154"/>
        <v>#DIV/0!</v>
      </c>
      <c r="G651" t="e">
        <f t="shared" si="154"/>
        <v>#DIV/0!</v>
      </c>
      <c r="H651">
        <f t="shared" si="154"/>
        <v>100.00833333333333</v>
      </c>
      <c r="I651" t="e">
        <f t="shared" si="154"/>
        <v>#DIV/0!</v>
      </c>
      <c r="J651" t="e">
        <f t="shared" si="154"/>
        <v>#DIV/0!</v>
      </c>
      <c r="K651" t="e">
        <f t="shared" si="154"/>
        <v>#DIV/0!</v>
      </c>
      <c r="L651">
        <f t="shared" si="154"/>
        <v>100</v>
      </c>
      <c r="M651">
        <f t="shared" si="154"/>
        <v>99.983333333333334</v>
      </c>
      <c r="N651" t="e">
        <f t="shared" si="154"/>
        <v>#DIV/0!</v>
      </c>
      <c r="O651">
        <f t="shared" si="154"/>
        <v>99.991666666666674</v>
      </c>
    </row>
    <row r="652" spans="1:15" hidden="1" outlineLevel="2" x14ac:dyDescent="0.3">
      <c r="A652" s="1">
        <f t="shared" ref="A652:A663" si="155">A639+1</f>
        <v>2011</v>
      </c>
      <c r="B652" s="1">
        <f t="shared" ref="B652:B663" si="156">B639</f>
        <v>1</v>
      </c>
      <c r="C652" t="s">
        <v>6</v>
      </c>
      <c r="D652">
        <v>103</v>
      </c>
      <c r="E652">
        <v>102.8</v>
      </c>
      <c r="F652" t="s">
        <v>28</v>
      </c>
      <c r="G652" t="s">
        <v>119</v>
      </c>
      <c r="H652">
        <v>101.3</v>
      </c>
      <c r="I652" t="s">
        <v>6</v>
      </c>
      <c r="J652" t="s">
        <v>6</v>
      </c>
      <c r="K652" t="s">
        <v>111</v>
      </c>
      <c r="L652">
        <v>107.4</v>
      </c>
      <c r="M652">
        <v>104.3</v>
      </c>
      <c r="N652" t="s">
        <v>119</v>
      </c>
      <c r="O652">
        <v>102.3</v>
      </c>
    </row>
    <row r="653" spans="1:15" hidden="1" outlineLevel="2" x14ac:dyDescent="0.3">
      <c r="A653" s="1">
        <f t="shared" si="155"/>
        <v>2011</v>
      </c>
      <c r="B653" s="1">
        <f t="shared" si="156"/>
        <v>2</v>
      </c>
      <c r="C653" t="s">
        <v>6</v>
      </c>
      <c r="D653">
        <v>100</v>
      </c>
      <c r="E653">
        <v>98.7</v>
      </c>
      <c r="F653" t="s">
        <v>29</v>
      </c>
      <c r="G653" t="s">
        <v>120</v>
      </c>
      <c r="H653">
        <v>101.3</v>
      </c>
      <c r="I653" t="s">
        <v>6</v>
      </c>
      <c r="J653" t="s">
        <v>6</v>
      </c>
      <c r="K653" t="s">
        <v>38</v>
      </c>
      <c r="L653">
        <v>102.8</v>
      </c>
      <c r="M653">
        <v>101.1</v>
      </c>
      <c r="N653" t="s">
        <v>120</v>
      </c>
      <c r="O653">
        <v>102.3</v>
      </c>
    </row>
    <row r="654" spans="1:15" hidden="1" outlineLevel="2" x14ac:dyDescent="0.3">
      <c r="A654" s="1">
        <f t="shared" si="155"/>
        <v>2011</v>
      </c>
      <c r="B654" s="1">
        <f t="shared" si="156"/>
        <v>3</v>
      </c>
      <c r="C654" t="s">
        <v>6</v>
      </c>
      <c r="D654">
        <v>97.7</v>
      </c>
      <c r="E654">
        <v>101.6</v>
      </c>
      <c r="F654" t="s">
        <v>30</v>
      </c>
      <c r="G654" t="s">
        <v>121</v>
      </c>
      <c r="H654">
        <v>101.4</v>
      </c>
      <c r="I654" t="s">
        <v>6</v>
      </c>
      <c r="J654" t="s">
        <v>6</v>
      </c>
      <c r="K654" t="s">
        <v>202</v>
      </c>
      <c r="L654">
        <v>107.8</v>
      </c>
      <c r="M654">
        <v>105.6</v>
      </c>
      <c r="N654" t="s">
        <v>121</v>
      </c>
      <c r="O654">
        <v>101.8</v>
      </c>
    </row>
    <row r="655" spans="1:15" hidden="1" outlineLevel="2" x14ac:dyDescent="0.3">
      <c r="A655" s="1">
        <f t="shared" si="155"/>
        <v>2011</v>
      </c>
      <c r="B655" s="1">
        <f t="shared" si="156"/>
        <v>4</v>
      </c>
      <c r="C655" t="s">
        <v>6</v>
      </c>
      <c r="D655">
        <v>96.5</v>
      </c>
      <c r="E655">
        <v>96.7</v>
      </c>
      <c r="F655" t="s">
        <v>31</v>
      </c>
      <c r="G655" t="s">
        <v>122</v>
      </c>
      <c r="H655">
        <v>102</v>
      </c>
      <c r="I655" t="s">
        <v>6</v>
      </c>
      <c r="J655" t="s">
        <v>6</v>
      </c>
      <c r="K655" t="s">
        <v>31</v>
      </c>
      <c r="L655">
        <v>103.2</v>
      </c>
      <c r="M655">
        <v>101.5</v>
      </c>
      <c r="N655" t="s">
        <v>122</v>
      </c>
      <c r="O655">
        <v>103</v>
      </c>
    </row>
    <row r="656" spans="1:15" hidden="1" outlineLevel="2" x14ac:dyDescent="0.3">
      <c r="A656" s="1">
        <f t="shared" si="155"/>
        <v>2011</v>
      </c>
      <c r="B656" s="1">
        <f t="shared" si="156"/>
        <v>5</v>
      </c>
      <c r="C656" t="s">
        <v>6</v>
      </c>
      <c r="D656">
        <v>91.2</v>
      </c>
      <c r="E656">
        <v>87.1</v>
      </c>
      <c r="F656" t="s">
        <v>32</v>
      </c>
      <c r="G656" t="s">
        <v>123</v>
      </c>
      <c r="H656">
        <v>104.7</v>
      </c>
      <c r="I656" t="s">
        <v>6</v>
      </c>
      <c r="J656" t="s">
        <v>6</v>
      </c>
      <c r="K656" t="s">
        <v>203</v>
      </c>
      <c r="L656">
        <v>90.1</v>
      </c>
      <c r="M656">
        <v>93.2</v>
      </c>
      <c r="N656" t="s">
        <v>123</v>
      </c>
      <c r="O656">
        <v>103</v>
      </c>
    </row>
    <row r="657" spans="1:15" hidden="1" outlineLevel="2" x14ac:dyDescent="0.3">
      <c r="A657" s="1">
        <f t="shared" si="155"/>
        <v>2011</v>
      </c>
      <c r="B657" s="1">
        <f t="shared" si="156"/>
        <v>6</v>
      </c>
      <c r="C657" t="s">
        <v>6</v>
      </c>
      <c r="D657">
        <v>91.9</v>
      </c>
      <c r="E657">
        <v>92.7</v>
      </c>
      <c r="F657" t="s">
        <v>30</v>
      </c>
      <c r="G657" t="s">
        <v>124</v>
      </c>
      <c r="H657">
        <v>104.7</v>
      </c>
      <c r="I657" t="s">
        <v>6</v>
      </c>
      <c r="J657" t="s">
        <v>6</v>
      </c>
      <c r="K657" t="s">
        <v>204</v>
      </c>
      <c r="L657">
        <v>97.2</v>
      </c>
      <c r="M657">
        <v>99.1</v>
      </c>
      <c r="N657" t="s">
        <v>124</v>
      </c>
      <c r="O657">
        <v>103.8</v>
      </c>
    </row>
    <row r="658" spans="1:15" hidden="1" outlineLevel="2" x14ac:dyDescent="0.3">
      <c r="A658" s="1">
        <f t="shared" si="155"/>
        <v>2011</v>
      </c>
      <c r="B658" s="1">
        <f t="shared" si="156"/>
        <v>7</v>
      </c>
      <c r="C658" t="s">
        <v>6</v>
      </c>
      <c r="D658">
        <v>92.8</v>
      </c>
      <c r="E658">
        <v>92.2</v>
      </c>
      <c r="F658" t="s">
        <v>33</v>
      </c>
      <c r="G658" t="s">
        <v>125</v>
      </c>
      <c r="H658">
        <v>103.6</v>
      </c>
      <c r="I658" t="s">
        <v>6</v>
      </c>
      <c r="J658" t="s">
        <v>6</v>
      </c>
      <c r="K658" t="s">
        <v>205</v>
      </c>
      <c r="L658">
        <v>100.8</v>
      </c>
      <c r="M658">
        <v>107.2</v>
      </c>
      <c r="N658" t="s">
        <v>125</v>
      </c>
      <c r="O658">
        <v>104.7</v>
      </c>
    </row>
    <row r="659" spans="1:15" hidden="1" outlineLevel="2" x14ac:dyDescent="0.3">
      <c r="A659" s="1">
        <f t="shared" si="155"/>
        <v>2011</v>
      </c>
      <c r="B659" s="1">
        <f t="shared" si="156"/>
        <v>8</v>
      </c>
      <c r="C659" t="s">
        <v>6</v>
      </c>
      <c r="D659">
        <v>94.3</v>
      </c>
      <c r="E659">
        <v>92.3</v>
      </c>
      <c r="F659" t="s">
        <v>34</v>
      </c>
      <c r="G659" t="s">
        <v>126</v>
      </c>
      <c r="H659">
        <v>103.6</v>
      </c>
      <c r="I659" t="s">
        <v>6</v>
      </c>
      <c r="J659" t="s">
        <v>6</v>
      </c>
      <c r="K659" t="s">
        <v>129</v>
      </c>
      <c r="L659">
        <v>97.6</v>
      </c>
      <c r="M659">
        <v>102.5</v>
      </c>
      <c r="N659" t="s">
        <v>126</v>
      </c>
      <c r="O659">
        <v>104.7</v>
      </c>
    </row>
    <row r="660" spans="1:15" hidden="1" outlineLevel="2" x14ac:dyDescent="0.3">
      <c r="A660" s="1">
        <f t="shared" si="155"/>
        <v>2011</v>
      </c>
      <c r="B660" s="1">
        <f t="shared" si="156"/>
        <v>9</v>
      </c>
      <c r="C660" t="s">
        <v>6</v>
      </c>
      <c r="D660">
        <v>98.1</v>
      </c>
      <c r="E660">
        <v>97.5</v>
      </c>
      <c r="F660" t="s">
        <v>35</v>
      </c>
      <c r="G660" t="s">
        <v>127</v>
      </c>
      <c r="H660">
        <v>103.6</v>
      </c>
      <c r="I660" t="s">
        <v>6</v>
      </c>
      <c r="J660" t="s">
        <v>6</v>
      </c>
      <c r="K660" t="s">
        <v>19</v>
      </c>
      <c r="L660">
        <v>99.5</v>
      </c>
      <c r="M660">
        <v>102.9</v>
      </c>
      <c r="N660" t="s">
        <v>127</v>
      </c>
      <c r="O660">
        <v>104.7</v>
      </c>
    </row>
    <row r="661" spans="1:15" hidden="1" outlineLevel="2" x14ac:dyDescent="0.3">
      <c r="A661" s="1">
        <f t="shared" si="155"/>
        <v>2011</v>
      </c>
      <c r="B661" s="1">
        <f t="shared" si="156"/>
        <v>10</v>
      </c>
      <c r="C661" t="s">
        <v>6</v>
      </c>
      <c r="D661">
        <v>97.5</v>
      </c>
      <c r="E661">
        <v>93</v>
      </c>
      <c r="F661" t="s">
        <v>36</v>
      </c>
      <c r="G661" t="s">
        <v>128</v>
      </c>
      <c r="H661">
        <v>103.7</v>
      </c>
      <c r="I661" t="s">
        <v>6</v>
      </c>
      <c r="J661" t="s">
        <v>6</v>
      </c>
      <c r="K661" t="s">
        <v>206</v>
      </c>
      <c r="L661">
        <v>95.7</v>
      </c>
      <c r="M661">
        <v>100.5</v>
      </c>
      <c r="N661" t="s">
        <v>128</v>
      </c>
      <c r="O661">
        <v>101.7</v>
      </c>
    </row>
    <row r="662" spans="1:15" hidden="1" outlineLevel="2" x14ac:dyDescent="0.3">
      <c r="A662" s="1">
        <f t="shared" si="155"/>
        <v>2011</v>
      </c>
      <c r="B662" s="1">
        <f t="shared" si="156"/>
        <v>11</v>
      </c>
      <c r="C662" t="s">
        <v>6</v>
      </c>
      <c r="D662">
        <v>94</v>
      </c>
      <c r="E662">
        <v>92</v>
      </c>
      <c r="F662" t="s">
        <v>37</v>
      </c>
      <c r="G662" t="s">
        <v>129</v>
      </c>
      <c r="H662">
        <v>103.7</v>
      </c>
      <c r="I662" t="s">
        <v>6</v>
      </c>
      <c r="J662" t="s">
        <v>6</v>
      </c>
      <c r="K662" t="s">
        <v>207</v>
      </c>
      <c r="L662">
        <v>95.9</v>
      </c>
      <c r="M662">
        <v>100</v>
      </c>
      <c r="N662" t="s">
        <v>129</v>
      </c>
      <c r="O662">
        <v>101.7</v>
      </c>
    </row>
    <row r="663" spans="1:15" hidden="1" outlineLevel="2" x14ac:dyDescent="0.3">
      <c r="A663" s="1">
        <f t="shared" si="155"/>
        <v>2011</v>
      </c>
      <c r="B663" s="1">
        <f t="shared" si="156"/>
        <v>12</v>
      </c>
      <c r="C663" t="s">
        <v>6</v>
      </c>
      <c r="D663">
        <v>96.2</v>
      </c>
      <c r="E663">
        <v>96.4</v>
      </c>
      <c r="F663" t="s">
        <v>21</v>
      </c>
      <c r="G663" t="s">
        <v>130</v>
      </c>
      <c r="H663">
        <v>103.6</v>
      </c>
      <c r="I663" t="s">
        <v>6</v>
      </c>
      <c r="J663" t="s">
        <v>6</v>
      </c>
      <c r="K663" t="s">
        <v>208</v>
      </c>
      <c r="L663">
        <v>96.8</v>
      </c>
      <c r="M663">
        <v>100.8</v>
      </c>
      <c r="N663" t="s">
        <v>130</v>
      </c>
      <c r="O663">
        <v>101.7</v>
      </c>
    </row>
    <row r="664" spans="1:15" outlineLevel="1" collapsed="1" x14ac:dyDescent="0.3">
      <c r="A664" s="6" t="s">
        <v>423</v>
      </c>
      <c r="C664" t="e">
        <f t="shared" ref="C664:O664" si="157">SUBTOTAL(1,C652:C663)</f>
        <v>#DIV/0!</v>
      </c>
      <c r="D664">
        <f t="shared" si="157"/>
        <v>96.100000000000009</v>
      </c>
      <c r="E664">
        <f t="shared" si="157"/>
        <v>95.25</v>
      </c>
      <c r="F664" t="e">
        <f t="shared" si="157"/>
        <v>#DIV/0!</v>
      </c>
      <c r="G664" t="e">
        <f t="shared" si="157"/>
        <v>#DIV/0!</v>
      </c>
      <c r="H664">
        <f t="shared" si="157"/>
        <v>103.10000000000001</v>
      </c>
      <c r="I664" t="e">
        <f t="shared" si="157"/>
        <v>#DIV/0!</v>
      </c>
      <c r="J664" t="e">
        <f t="shared" si="157"/>
        <v>#DIV/0!</v>
      </c>
      <c r="K664" t="e">
        <f t="shared" si="157"/>
        <v>#DIV/0!</v>
      </c>
      <c r="L664">
        <f t="shared" si="157"/>
        <v>99.566666666666663</v>
      </c>
      <c r="M664">
        <f t="shared" si="157"/>
        <v>101.55833333333334</v>
      </c>
      <c r="N664" t="e">
        <f t="shared" si="157"/>
        <v>#DIV/0!</v>
      </c>
      <c r="O664">
        <f t="shared" si="157"/>
        <v>102.95</v>
      </c>
    </row>
    <row r="665" spans="1:15" hidden="1" outlineLevel="2" x14ac:dyDescent="0.3">
      <c r="A665" s="1">
        <f t="shared" ref="A665:A676" si="158">A652+1</f>
        <v>2012</v>
      </c>
      <c r="B665" s="1">
        <f t="shared" ref="B665:B676" si="159">B652</f>
        <v>1</v>
      </c>
      <c r="C665" t="s">
        <v>6</v>
      </c>
      <c r="D665">
        <v>99.4</v>
      </c>
      <c r="E665">
        <v>95.9</v>
      </c>
      <c r="F665" t="s">
        <v>38</v>
      </c>
      <c r="G665" t="s">
        <v>131</v>
      </c>
      <c r="H665">
        <v>102.2</v>
      </c>
      <c r="I665" t="s">
        <v>6</v>
      </c>
      <c r="J665" t="s">
        <v>6</v>
      </c>
      <c r="K665" t="s">
        <v>25</v>
      </c>
      <c r="L665">
        <v>99.6</v>
      </c>
      <c r="M665">
        <v>98</v>
      </c>
      <c r="N665" t="s">
        <v>131</v>
      </c>
      <c r="O665">
        <v>98.5</v>
      </c>
    </row>
    <row r="666" spans="1:15" hidden="1" outlineLevel="2" x14ac:dyDescent="0.3">
      <c r="A666" s="1">
        <f t="shared" si="158"/>
        <v>2012</v>
      </c>
      <c r="B666" s="1">
        <f t="shared" si="159"/>
        <v>2</v>
      </c>
      <c r="C666" t="s">
        <v>6</v>
      </c>
      <c r="D666">
        <v>98.4</v>
      </c>
      <c r="E666">
        <v>90.1</v>
      </c>
      <c r="F666" t="s">
        <v>39</v>
      </c>
      <c r="G666" t="s">
        <v>132</v>
      </c>
      <c r="H666">
        <v>102.1</v>
      </c>
      <c r="I666" t="s">
        <v>6</v>
      </c>
      <c r="J666" t="s">
        <v>6</v>
      </c>
      <c r="K666" t="s">
        <v>209</v>
      </c>
      <c r="L666">
        <v>95.8</v>
      </c>
      <c r="M666">
        <v>96.7</v>
      </c>
      <c r="N666" t="s">
        <v>132</v>
      </c>
      <c r="O666">
        <v>98.5</v>
      </c>
    </row>
    <row r="667" spans="1:15" hidden="1" outlineLevel="2" x14ac:dyDescent="0.3">
      <c r="A667" s="1">
        <f t="shared" si="158"/>
        <v>2012</v>
      </c>
      <c r="B667" s="1">
        <f t="shared" si="159"/>
        <v>3</v>
      </c>
      <c r="C667" t="s">
        <v>6</v>
      </c>
      <c r="D667">
        <v>100.9</v>
      </c>
      <c r="E667">
        <v>103.9</v>
      </c>
      <c r="F667" t="s">
        <v>40</v>
      </c>
      <c r="G667" t="s">
        <v>133</v>
      </c>
      <c r="H667">
        <v>102.1</v>
      </c>
      <c r="I667" t="s">
        <v>6</v>
      </c>
      <c r="J667" t="s">
        <v>6</v>
      </c>
      <c r="K667" t="s">
        <v>41</v>
      </c>
      <c r="L667">
        <v>105.4</v>
      </c>
      <c r="M667">
        <v>102.6</v>
      </c>
      <c r="N667" t="s">
        <v>133</v>
      </c>
      <c r="O667">
        <v>98.5</v>
      </c>
    </row>
    <row r="668" spans="1:15" hidden="1" outlineLevel="2" x14ac:dyDescent="0.3">
      <c r="A668" s="1">
        <f t="shared" si="158"/>
        <v>2012</v>
      </c>
      <c r="B668" s="1">
        <f t="shared" si="159"/>
        <v>4</v>
      </c>
      <c r="C668" t="s">
        <v>6</v>
      </c>
      <c r="D668">
        <v>100</v>
      </c>
      <c r="E668">
        <v>108.6</v>
      </c>
      <c r="F668" t="s">
        <v>40</v>
      </c>
      <c r="G668" t="s">
        <v>134</v>
      </c>
      <c r="H668">
        <v>101.8</v>
      </c>
      <c r="I668" t="s">
        <v>6</v>
      </c>
      <c r="J668" t="s">
        <v>6</v>
      </c>
      <c r="K668" t="s">
        <v>38</v>
      </c>
      <c r="L668">
        <v>109.8</v>
      </c>
      <c r="M668">
        <v>106.9</v>
      </c>
      <c r="N668" t="s">
        <v>134</v>
      </c>
      <c r="O668">
        <v>96.8</v>
      </c>
    </row>
    <row r="669" spans="1:15" hidden="1" outlineLevel="2" x14ac:dyDescent="0.3">
      <c r="A669" s="1">
        <f t="shared" si="158"/>
        <v>2012</v>
      </c>
      <c r="B669" s="1">
        <f t="shared" si="159"/>
        <v>5</v>
      </c>
      <c r="C669" t="s">
        <v>6</v>
      </c>
      <c r="D669">
        <v>106.7</v>
      </c>
      <c r="E669">
        <v>118.5</v>
      </c>
      <c r="F669" t="s">
        <v>27</v>
      </c>
      <c r="G669" t="s">
        <v>135</v>
      </c>
      <c r="H669">
        <v>101.7</v>
      </c>
      <c r="I669" t="s">
        <v>6</v>
      </c>
      <c r="J669" t="s">
        <v>6</v>
      </c>
      <c r="K669" t="s">
        <v>210</v>
      </c>
      <c r="L669">
        <v>119.5</v>
      </c>
      <c r="M669">
        <v>116.2</v>
      </c>
      <c r="N669" t="s">
        <v>135</v>
      </c>
      <c r="O669">
        <v>95.7</v>
      </c>
    </row>
    <row r="670" spans="1:15" hidden="1" outlineLevel="2" x14ac:dyDescent="0.3">
      <c r="A670" s="1">
        <f t="shared" si="158"/>
        <v>2012</v>
      </c>
      <c r="B670" s="1">
        <f t="shared" si="159"/>
        <v>6</v>
      </c>
      <c r="C670" t="s">
        <v>6</v>
      </c>
      <c r="D670">
        <v>108.3</v>
      </c>
      <c r="E670">
        <v>115.3</v>
      </c>
      <c r="F670" t="s">
        <v>41</v>
      </c>
      <c r="G670" t="s">
        <v>119</v>
      </c>
      <c r="H670">
        <v>101.7</v>
      </c>
      <c r="I670" t="s">
        <v>6</v>
      </c>
      <c r="J670" t="s">
        <v>6</v>
      </c>
      <c r="K670" t="s">
        <v>211</v>
      </c>
      <c r="L670">
        <v>115.7</v>
      </c>
      <c r="M670">
        <v>111.9</v>
      </c>
      <c r="N670" t="s">
        <v>119</v>
      </c>
      <c r="O670">
        <v>95.7</v>
      </c>
    </row>
    <row r="671" spans="1:15" hidden="1" outlineLevel="2" x14ac:dyDescent="0.3">
      <c r="A671" s="1">
        <f t="shared" si="158"/>
        <v>2012</v>
      </c>
      <c r="B671" s="1">
        <f t="shared" si="159"/>
        <v>7</v>
      </c>
      <c r="C671" t="s">
        <v>6</v>
      </c>
      <c r="D671">
        <v>106.9</v>
      </c>
      <c r="E671">
        <v>112.4</v>
      </c>
      <c r="F671" t="s">
        <v>38</v>
      </c>
      <c r="G671" t="s">
        <v>136</v>
      </c>
      <c r="H671">
        <v>101.7</v>
      </c>
      <c r="I671" t="s">
        <v>6</v>
      </c>
      <c r="J671" t="s">
        <v>6</v>
      </c>
      <c r="K671" t="s">
        <v>212</v>
      </c>
      <c r="L671">
        <v>114.7</v>
      </c>
      <c r="M671">
        <v>111.9</v>
      </c>
      <c r="N671" t="s">
        <v>136</v>
      </c>
      <c r="O671">
        <v>95.7</v>
      </c>
    </row>
    <row r="672" spans="1:15" hidden="1" outlineLevel="2" x14ac:dyDescent="0.3">
      <c r="A672" s="1">
        <f t="shared" si="158"/>
        <v>2012</v>
      </c>
      <c r="B672" s="1">
        <f t="shared" si="159"/>
        <v>8</v>
      </c>
      <c r="C672" t="s">
        <v>6</v>
      </c>
      <c r="D672">
        <v>107.1</v>
      </c>
      <c r="E672">
        <v>116.8</v>
      </c>
      <c r="F672" t="s">
        <v>42</v>
      </c>
      <c r="G672" t="s">
        <v>137</v>
      </c>
      <c r="H672">
        <v>99.8</v>
      </c>
      <c r="I672" t="s">
        <v>6</v>
      </c>
      <c r="J672" t="s">
        <v>6</v>
      </c>
      <c r="K672" t="s">
        <v>142</v>
      </c>
      <c r="L672">
        <v>117.9</v>
      </c>
      <c r="M672">
        <v>113.9</v>
      </c>
      <c r="N672" t="s">
        <v>137</v>
      </c>
      <c r="O672">
        <v>94.5</v>
      </c>
    </row>
    <row r="673" spans="1:15" hidden="1" outlineLevel="2" x14ac:dyDescent="0.3">
      <c r="A673" s="1">
        <f t="shared" si="158"/>
        <v>2012</v>
      </c>
      <c r="B673" s="1">
        <f t="shared" si="159"/>
        <v>9</v>
      </c>
      <c r="C673" t="s">
        <v>6</v>
      </c>
      <c r="D673">
        <v>104.4</v>
      </c>
      <c r="E673">
        <v>104.6</v>
      </c>
      <c r="F673" t="s">
        <v>40</v>
      </c>
      <c r="G673" t="s">
        <v>138</v>
      </c>
      <c r="H673">
        <v>98.5</v>
      </c>
      <c r="I673" t="s">
        <v>6</v>
      </c>
      <c r="J673" t="s">
        <v>6</v>
      </c>
      <c r="K673" t="s">
        <v>115</v>
      </c>
      <c r="L673">
        <v>104.9</v>
      </c>
      <c r="M673">
        <v>106.4</v>
      </c>
      <c r="N673" t="s">
        <v>138</v>
      </c>
      <c r="O673">
        <v>94.5</v>
      </c>
    </row>
    <row r="674" spans="1:15" hidden="1" outlineLevel="2" x14ac:dyDescent="0.3">
      <c r="A674" s="1">
        <f t="shared" si="158"/>
        <v>2012</v>
      </c>
      <c r="B674" s="1">
        <f t="shared" si="159"/>
        <v>10</v>
      </c>
      <c r="C674" t="s">
        <v>6</v>
      </c>
      <c r="D674">
        <v>104</v>
      </c>
      <c r="E674">
        <v>112</v>
      </c>
      <c r="F674" t="s">
        <v>43</v>
      </c>
      <c r="G674" t="s">
        <v>139</v>
      </c>
      <c r="H674">
        <v>98.3</v>
      </c>
      <c r="I674" t="s">
        <v>6</v>
      </c>
      <c r="J674" t="s">
        <v>6</v>
      </c>
      <c r="K674" t="s">
        <v>113</v>
      </c>
      <c r="L674">
        <v>113.1</v>
      </c>
      <c r="M674">
        <v>114.8</v>
      </c>
      <c r="N674" t="s">
        <v>139</v>
      </c>
      <c r="O674">
        <v>94.5</v>
      </c>
    </row>
    <row r="675" spans="1:15" hidden="1" outlineLevel="2" x14ac:dyDescent="0.3">
      <c r="A675" s="1">
        <f t="shared" si="158"/>
        <v>2012</v>
      </c>
      <c r="B675" s="1">
        <f t="shared" si="159"/>
        <v>11</v>
      </c>
      <c r="C675" t="s">
        <v>6</v>
      </c>
      <c r="D675">
        <v>108.5</v>
      </c>
      <c r="E675">
        <v>119.4</v>
      </c>
      <c r="F675" t="s">
        <v>44</v>
      </c>
      <c r="G675" t="s">
        <v>140</v>
      </c>
      <c r="H675">
        <v>98</v>
      </c>
      <c r="I675" t="s">
        <v>6</v>
      </c>
      <c r="J675" t="s">
        <v>6</v>
      </c>
      <c r="K675" t="s">
        <v>213</v>
      </c>
      <c r="L675">
        <v>122.3</v>
      </c>
      <c r="M675">
        <v>123.4</v>
      </c>
      <c r="N675" t="s">
        <v>140</v>
      </c>
      <c r="O675">
        <v>93.4</v>
      </c>
    </row>
    <row r="676" spans="1:15" hidden="1" outlineLevel="2" x14ac:dyDescent="0.3">
      <c r="A676" s="1">
        <f t="shared" si="158"/>
        <v>2012</v>
      </c>
      <c r="B676" s="1">
        <f t="shared" si="159"/>
        <v>12</v>
      </c>
      <c r="C676" t="s">
        <v>6</v>
      </c>
      <c r="D676">
        <v>112.9</v>
      </c>
      <c r="E676">
        <v>118.5</v>
      </c>
      <c r="F676" t="s">
        <v>45</v>
      </c>
      <c r="G676" t="s">
        <v>140</v>
      </c>
      <c r="H676">
        <v>98.8</v>
      </c>
      <c r="I676" t="s">
        <v>6</v>
      </c>
      <c r="J676" t="s">
        <v>6</v>
      </c>
      <c r="K676" t="s">
        <v>214</v>
      </c>
      <c r="L676">
        <v>131.19999999999999</v>
      </c>
      <c r="M676">
        <v>127.4</v>
      </c>
      <c r="N676" t="s">
        <v>140</v>
      </c>
      <c r="O676">
        <v>93.4</v>
      </c>
    </row>
    <row r="677" spans="1:15" outlineLevel="1" collapsed="1" x14ac:dyDescent="0.3">
      <c r="A677" s="6" t="s">
        <v>424</v>
      </c>
      <c r="C677" t="e">
        <f t="shared" ref="C677:O677" si="160">SUBTOTAL(1,C665:C676)</f>
        <v>#DIV/0!</v>
      </c>
      <c r="D677">
        <f t="shared" si="160"/>
        <v>104.79166666666667</v>
      </c>
      <c r="E677">
        <f t="shared" si="160"/>
        <v>109.66666666666667</v>
      </c>
      <c r="F677" t="e">
        <f t="shared" si="160"/>
        <v>#DIV/0!</v>
      </c>
      <c r="G677" t="e">
        <f t="shared" si="160"/>
        <v>#DIV/0!</v>
      </c>
      <c r="H677">
        <f t="shared" si="160"/>
        <v>100.55833333333334</v>
      </c>
      <c r="I677" t="e">
        <f t="shared" si="160"/>
        <v>#DIV/0!</v>
      </c>
      <c r="J677" t="e">
        <f t="shared" si="160"/>
        <v>#DIV/0!</v>
      </c>
      <c r="K677" t="e">
        <f t="shared" si="160"/>
        <v>#DIV/0!</v>
      </c>
      <c r="L677">
        <f t="shared" si="160"/>
        <v>112.49166666666666</v>
      </c>
      <c r="M677">
        <f t="shared" si="160"/>
        <v>110.84166666666668</v>
      </c>
      <c r="N677" t="e">
        <f t="shared" si="160"/>
        <v>#DIV/0!</v>
      </c>
      <c r="O677">
        <f t="shared" si="160"/>
        <v>95.808333333333351</v>
      </c>
    </row>
    <row r="678" spans="1:15" hidden="1" outlineLevel="2" x14ac:dyDescent="0.3">
      <c r="A678" s="1">
        <f t="shared" ref="A678:A689" si="161">A665+1</f>
        <v>2013</v>
      </c>
      <c r="B678" s="1">
        <f t="shared" ref="B678:B689" si="162">B665</f>
        <v>1</v>
      </c>
      <c r="C678" t="s">
        <v>6</v>
      </c>
      <c r="D678">
        <v>121</v>
      </c>
      <c r="E678">
        <v>138</v>
      </c>
      <c r="F678" t="s">
        <v>43</v>
      </c>
      <c r="G678" t="s">
        <v>20</v>
      </c>
      <c r="H678">
        <v>97.9</v>
      </c>
      <c r="I678" t="s">
        <v>6</v>
      </c>
      <c r="J678" t="s">
        <v>6</v>
      </c>
      <c r="K678" t="s">
        <v>150</v>
      </c>
      <c r="L678">
        <v>146.5</v>
      </c>
      <c r="M678">
        <v>141.4</v>
      </c>
      <c r="N678" t="s">
        <v>20</v>
      </c>
      <c r="O678">
        <v>93.4</v>
      </c>
    </row>
    <row r="679" spans="1:15" hidden="1" outlineLevel="2" x14ac:dyDescent="0.3">
      <c r="A679" s="1">
        <f t="shared" si="161"/>
        <v>2013</v>
      </c>
      <c r="B679" s="1">
        <f t="shared" si="162"/>
        <v>2</v>
      </c>
      <c r="C679" t="s">
        <v>6</v>
      </c>
      <c r="D679">
        <v>122.6</v>
      </c>
      <c r="E679">
        <v>144.5</v>
      </c>
      <c r="F679" t="s">
        <v>40</v>
      </c>
      <c r="G679" t="s">
        <v>114</v>
      </c>
      <c r="H679">
        <v>98</v>
      </c>
      <c r="I679" t="s">
        <v>6</v>
      </c>
      <c r="J679" t="s">
        <v>6</v>
      </c>
      <c r="K679" t="s">
        <v>215</v>
      </c>
      <c r="L679">
        <v>154.80000000000001</v>
      </c>
      <c r="M679">
        <v>150.69999999999999</v>
      </c>
      <c r="N679" t="s">
        <v>114</v>
      </c>
      <c r="O679">
        <v>93.4</v>
      </c>
    </row>
    <row r="680" spans="1:15" hidden="1" outlineLevel="2" x14ac:dyDescent="0.3">
      <c r="A680" s="1">
        <f t="shared" si="161"/>
        <v>2013</v>
      </c>
      <c r="B680" s="1">
        <f t="shared" si="162"/>
        <v>3</v>
      </c>
      <c r="C680" t="s">
        <v>6</v>
      </c>
      <c r="D680">
        <v>127.3</v>
      </c>
      <c r="E680">
        <v>153.80000000000001</v>
      </c>
      <c r="F680" t="s">
        <v>21</v>
      </c>
      <c r="G680" t="s">
        <v>141</v>
      </c>
      <c r="H680">
        <v>98.1</v>
      </c>
      <c r="I680" t="s">
        <v>6</v>
      </c>
      <c r="J680" t="s">
        <v>6</v>
      </c>
      <c r="K680" t="s">
        <v>216</v>
      </c>
      <c r="L680">
        <v>163</v>
      </c>
      <c r="M680">
        <v>159.19999999999999</v>
      </c>
      <c r="N680" t="s">
        <v>141</v>
      </c>
      <c r="O680">
        <v>93.4</v>
      </c>
    </row>
    <row r="681" spans="1:15" hidden="1" outlineLevel="2" x14ac:dyDescent="0.3">
      <c r="A681" s="1">
        <f t="shared" si="161"/>
        <v>2013</v>
      </c>
      <c r="B681" s="1">
        <f t="shared" si="162"/>
        <v>4</v>
      </c>
      <c r="C681" t="s">
        <v>6</v>
      </c>
      <c r="D681">
        <v>127.6</v>
      </c>
      <c r="E681">
        <v>152.69999999999999</v>
      </c>
      <c r="F681" t="s">
        <v>36</v>
      </c>
      <c r="G681" t="s">
        <v>142</v>
      </c>
      <c r="H681">
        <v>98.7</v>
      </c>
      <c r="I681" t="s">
        <v>6</v>
      </c>
      <c r="J681" t="s">
        <v>6</v>
      </c>
      <c r="K681" t="s">
        <v>217</v>
      </c>
      <c r="L681">
        <v>154</v>
      </c>
      <c r="M681">
        <v>153.4</v>
      </c>
      <c r="N681" t="s">
        <v>142</v>
      </c>
      <c r="O681">
        <v>93.4</v>
      </c>
    </row>
    <row r="682" spans="1:15" hidden="1" outlineLevel="2" x14ac:dyDescent="0.3">
      <c r="A682" s="1">
        <f t="shared" si="161"/>
        <v>2013</v>
      </c>
      <c r="B682" s="1">
        <f t="shared" si="162"/>
        <v>5</v>
      </c>
      <c r="C682" t="s">
        <v>6</v>
      </c>
      <c r="D682">
        <v>118</v>
      </c>
      <c r="E682">
        <v>127.4</v>
      </c>
      <c r="F682" t="s">
        <v>17</v>
      </c>
      <c r="G682" t="s">
        <v>143</v>
      </c>
      <c r="H682">
        <v>96.6</v>
      </c>
      <c r="I682" t="s">
        <v>6</v>
      </c>
      <c r="J682" t="s">
        <v>6</v>
      </c>
      <c r="K682" t="s">
        <v>218</v>
      </c>
      <c r="L682">
        <v>133.30000000000001</v>
      </c>
      <c r="M682">
        <v>132.30000000000001</v>
      </c>
      <c r="N682" t="s">
        <v>143</v>
      </c>
      <c r="O682">
        <v>93.4</v>
      </c>
    </row>
    <row r="683" spans="1:15" hidden="1" outlineLevel="2" x14ac:dyDescent="0.3">
      <c r="A683" s="1">
        <f t="shared" si="161"/>
        <v>2013</v>
      </c>
      <c r="B683" s="1">
        <f t="shared" si="162"/>
        <v>6</v>
      </c>
      <c r="C683" t="s">
        <v>6</v>
      </c>
      <c r="D683">
        <v>112.7</v>
      </c>
      <c r="E683">
        <v>114.7</v>
      </c>
      <c r="F683" t="s">
        <v>17</v>
      </c>
      <c r="G683" t="s">
        <v>144</v>
      </c>
      <c r="H683">
        <v>96.5</v>
      </c>
      <c r="I683" t="s">
        <v>6</v>
      </c>
      <c r="J683" t="s">
        <v>6</v>
      </c>
      <c r="K683" t="s">
        <v>219</v>
      </c>
      <c r="L683">
        <v>120.6</v>
      </c>
      <c r="M683">
        <v>123.4</v>
      </c>
      <c r="N683" t="s">
        <v>144</v>
      </c>
      <c r="O683">
        <v>94.2</v>
      </c>
    </row>
    <row r="684" spans="1:15" hidden="1" outlineLevel="2" x14ac:dyDescent="0.3">
      <c r="A684" s="1">
        <f t="shared" si="161"/>
        <v>2013</v>
      </c>
      <c r="B684" s="1">
        <f t="shared" si="162"/>
        <v>7</v>
      </c>
      <c r="C684" t="s">
        <v>6</v>
      </c>
      <c r="D684">
        <v>114.7</v>
      </c>
      <c r="E684">
        <v>120.5</v>
      </c>
      <c r="F684" t="s">
        <v>46</v>
      </c>
      <c r="G684" t="s">
        <v>59</v>
      </c>
      <c r="H684">
        <v>98.5</v>
      </c>
      <c r="I684" t="s">
        <v>6</v>
      </c>
      <c r="J684" t="s">
        <v>6</v>
      </c>
      <c r="K684" t="s">
        <v>220</v>
      </c>
      <c r="L684">
        <v>121.3</v>
      </c>
      <c r="M684">
        <v>122.3</v>
      </c>
      <c r="N684" t="s">
        <v>59</v>
      </c>
      <c r="O684">
        <v>97.1</v>
      </c>
    </row>
    <row r="685" spans="1:15" hidden="1" outlineLevel="2" x14ac:dyDescent="0.3">
      <c r="A685" s="1">
        <f t="shared" si="161"/>
        <v>2013</v>
      </c>
      <c r="B685" s="1">
        <f t="shared" si="162"/>
        <v>8</v>
      </c>
      <c r="C685" t="s">
        <v>6</v>
      </c>
      <c r="D685">
        <v>118.8</v>
      </c>
      <c r="E685">
        <v>131</v>
      </c>
      <c r="F685" t="s">
        <v>39</v>
      </c>
      <c r="G685" t="s">
        <v>145</v>
      </c>
      <c r="H685">
        <v>97.5</v>
      </c>
      <c r="I685" t="s">
        <v>6</v>
      </c>
      <c r="J685" t="s">
        <v>6</v>
      </c>
      <c r="K685" t="s">
        <v>80</v>
      </c>
      <c r="L685">
        <v>132.1</v>
      </c>
      <c r="M685">
        <v>131.69999999999999</v>
      </c>
      <c r="N685" t="s">
        <v>145</v>
      </c>
      <c r="O685">
        <v>97.9</v>
      </c>
    </row>
    <row r="686" spans="1:15" hidden="1" outlineLevel="2" x14ac:dyDescent="0.3">
      <c r="A686" s="1">
        <f t="shared" si="161"/>
        <v>2013</v>
      </c>
      <c r="B686" s="1">
        <f t="shared" si="162"/>
        <v>9</v>
      </c>
      <c r="C686" t="s">
        <v>6</v>
      </c>
      <c r="D686">
        <v>124</v>
      </c>
      <c r="E686">
        <v>135.30000000000001</v>
      </c>
      <c r="F686" t="s">
        <v>47</v>
      </c>
      <c r="G686" t="s">
        <v>146</v>
      </c>
      <c r="H686">
        <v>98.7</v>
      </c>
      <c r="I686" t="s">
        <v>6</v>
      </c>
      <c r="J686" t="s">
        <v>6</v>
      </c>
      <c r="K686" t="s">
        <v>221</v>
      </c>
      <c r="L686">
        <v>133.1</v>
      </c>
      <c r="M686">
        <v>136.19999999999999</v>
      </c>
      <c r="N686" t="s">
        <v>146</v>
      </c>
      <c r="O686">
        <v>98.2</v>
      </c>
    </row>
    <row r="687" spans="1:15" hidden="1" outlineLevel="2" x14ac:dyDescent="0.3">
      <c r="A687" s="1">
        <f t="shared" si="161"/>
        <v>2013</v>
      </c>
      <c r="B687" s="1">
        <f t="shared" si="162"/>
        <v>10</v>
      </c>
      <c r="C687" t="s">
        <v>6</v>
      </c>
      <c r="D687">
        <v>127.5</v>
      </c>
      <c r="E687">
        <v>136.4</v>
      </c>
      <c r="F687" t="s">
        <v>48</v>
      </c>
      <c r="G687" t="s">
        <v>147</v>
      </c>
      <c r="H687">
        <v>98.3</v>
      </c>
      <c r="I687" t="s">
        <v>6</v>
      </c>
      <c r="J687" t="s">
        <v>6</v>
      </c>
      <c r="K687" t="s">
        <v>222</v>
      </c>
      <c r="L687">
        <v>139.69999999999999</v>
      </c>
      <c r="M687">
        <v>140.5</v>
      </c>
      <c r="N687" t="s">
        <v>147</v>
      </c>
      <c r="O687">
        <v>97.9</v>
      </c>
    </row>
    <row r="688" spans="1:15" hidden="1" outlineLevel="2" x14ac:dyDescent="0.3">
      <c r="A688" s="1">
        <f t="shared" si="161"/>
        <v>2013</v>
      </c>
      <c r="B688" s="1">
        <f t="shared" si="162"/>
        <v>11</v>
      </c>
      <c r="C688" t="s">
        <v>6</v>
      </c>
      <c r="D688">
        <v>132.69999999999999</v>
      </c>
      <c r="E688">
        <v>142.4</v>
      </c>
      <c r="F688" t="s">
        <v>49</v>
      </c>
      <c r="G688" t="s">
        <v>148</v>
      </c>
      <c r="H688">
        <v>97.9</v>
      </c>
      <c r="I688" t="s">
        <v>6</v>
      </c>
      <c r="J688" t="s">
        <v>6</v>
      </c>
      <c r="K688" t="s">
        <v>223</v>
      </c>
      <c r="L688">
        <v>146</v>
      </c>
      <c r="M688">
        <v>146.5</v>
      </c>
      <c r="N688" t="s">
        <v>148</v>
      </c>
      <c r="O688">
        <v>99</v>
      </c>
    </row>
    <row r="689" spans="1:15" hidden="1" outlineLevel="2" x14ac:dyDescent="0.3">
      <c r="A689" s="1">
        <f t="shared" si="161"/>
        <v>2013</v>
      </c>
      <c r="B689" s="1">
        <f t="shared" si="162"/>
        <v>12</v>
      </c>
      <c r="C689" t="s">
        <v>6</v>
      </c>
      <c r="D689">
        <v>130.69999999999999</v>
      </c>
      <c r="E689">
        <v>143.4</v>
      </c>
      <c r="F689" t="s">
        <v>24</v>
      </c>
      <c r="G689" t="s">
        <v>102</v>
      </c>
      <c r="H689">
        <v>98.9</v>
      </c>
      <c r="I689" t="s">
        <v>6</v>
      </c>
      <c r="J689" t="s">
        <v>6</v>
      </c>
      <c r="K689" t="s">
        <v>224</v>
      </c>
      <c r="L689">
        <v>140.80000000000001</v>
      </c>
      <c r="M689">
        <v>146.6</v>
      </c>
      <c r="N689" t="s">
        <v>102</v>
      </c>
      <c r="O689">
        <v>99.8</v>
      </c>
    </row>
    <row r="690" spans="1:15" outlineLevel="1" collapsed="1" x14ac:dyDescent="0.3">
      <c r="A690" s="6" t="s">
        <v>425</v>
      </c>
      <c r="C690" t="e">
        <f t="shared" ref="C690:O690" si="163">SUBTOTAL(1,C678:C689)</f>
        <v>#DIV/0!</v>
      </c>
      <c r="D690">
        <f t="shared" si="163"/>
        <v>123.13333333333334</v>
      </c>
      <c r="E690">
        <f t="shared" si="163"/>
        <v>136.67500000000001</v>
      </c>
      <c r="F690" t="e">
        <f t="shared" si="163"/>
        <v>#DIV/0!</v>
      </c>
      <c r="G690" t="e">
        <f t="shared" si="163"/>
        <v>#DIV/0!</v>
      </c>
      <c r="H690">
        <f t="shared" si="163"/>
        <v>97.966666666666683</v>
      </c>
      <c r="I690" t="e">
        <f t="shared" si="163"/>
        <v>#DIV/0!</v>
      </c>
      <c r="J690" t="e">
        <f t="shared" si="163"/>
        <v>#DIV/0!</v>
      </c>
      <c r="K690" t="e">
        <f t="shared" si="163"/>
        <v>#DIV/0!</v>
      </c>
      <c r="L690">
        <f t="shared" si="163"/>
        <v>140.43333333333331</v>
      </c>
      <c r="M690">
        <f t="shared" si="163"/>
        <v>140.35</v>
      </c>
      <c r="N690" t="e">
        <f t="shared" si="163"/>
        <v>#DIV/0!</v>
      </c>
      <c r="O690">
        <f t="shared" si="163"/>
        <v>95.925000000000011</v>
      </c>
    </row>
    <row r="691" spans="1:15" hidden="1" outlineLevel="2" x14ac:dyDescent="0.3">
      <c r="A691" s="1">
        <f t="shared" ref="A691:A702" si="164">A678+1</f>
        <v>2014</v>
      </c>
      <c r="B691" s="1">
        <f t="shared" ref="B691:B702" si="165">B678</f>
        <v>1</v>
      </c>
      <c r="C691" t="s">
        <v>6</v>
      </c>
      <c r="D691">
        <v>132.5</v>
      </c>
      <c r="E691">
        <v>147.5</v>
      </c>
      <c r="F691" t="s">
        <v>50</v>
      </c>
      <c r="G691" t="s">
        <v>149</v>
      </c>
      <c r="H691">
        <v>103.8</v>
      </c>
      <c r="I691" t="s">
        <v>6</v>
      </c>
      <c r="J691" t="s">
        <v>6</v>
      </c>
      <c r="K691" t="s">
        <v>225</v>
      </c>
      <c r="L691">
        <v>156.19999999999999</v>
      </c>
      <c r="M691">
        <v>155</v>
      </c>
      <c r="N691" t="s">
        <v>149</v>
      </c>
      <c r="O691">
        <v>104</v>
      </c>
    </row>
    <row r="692" spans="1:15" hidden="1" outlineLevel="2" x14ac:dyDescent="0.3">
      <c r="A692" s="1">
        <f t="shared" si="164"/>
        <v>2014</v>
      </c>
      <c r="B692" s="1">
        <f t="shared" si="165"/>
        <v>2</v>
      </c>
      <c r="C692" t="s">
        <v>6</v>
      </c>
      <c r="D692">
        <v>133.30000000000001</v>
      </c>
      <c r="E692">
        <v>144</v>
      </c>
      <c r="F692" t="s">
        <v>51</v>
      </c>
      <c r="G692" t="s">
        <v>150</v>
      </c>
      <c r="H692">
        <v>105.4</v>
      </c>
      <c r="I692" t="s">
        <v>6</v>
      </c>
      <c r="J692" t="s">
        <v>6</v>
      </c>
      <c r="K692" t="s">
        <v>226</v>
      </c>
      <c r="L692">
        <v>151.69999999999999</v>
      </c>
      <c r="M692">
        <v>163.1</v>
      </c>
      <c r="N692" t="s">
        <v>291</v>
      </c>
      <c r="O692">
        <v>105.3</v>
      </c>
    </row>
    <row r="693" spans="1:15" hidden="1" outlineLevel="2" x14ac:dyDescent="0.3">
      <c r="A693" s="1">
        <f t="shared" si="164"/>
        <v>2014</v>
      </c>
      <c r="B693" s="1">
        <f t="shared" si="165"/>
        <v>3</v>
      </c>
      <c r="C693" t="s">
        <v>6</v>
      </c>
      <c r="D693">
        <v>133.1</v>
      </c>
      <c r="E693">
        <v>148.19999999999999</v>
      </c>
      <c r="F693" t="s">
        <v>52</v>
      </c>
      <c r="G693" t="s">
        <v>151</v>
      </c>
      <c r="H693">
        <v>106</v>
      </c>
      <c r="I693" t="s">
        <v>6</v>
      </c>
      <c r="J693" t="s">
        <v>6</v>
      </c>
      <c r="K693" t="s">
        <v>227</v>
      </c>
      <c r="L693">
        <v>158.19999999999999</v>
      </c>
      <c r="M693">
        <v>165.7</v>
      </c>
      <c r="N693" t="s">
        <v>292</v>
      </c>
      <c r="O693">
        <v>104.7</v>
      </c>
    </row>
    <row r="694" spans="1:15" hidden="1" outlineLevel="2" x14ac:dyDescent="0.3">
      <c r="A694" s="1">
        <f t="shared" si="164"/>
        <v>2014</v>
      </c>
      <c r="B694" s="1">
        <f t="shared" si="165"/>
        <v>4</v>
      </c>
      <c r="C694" t="s">
        <v>6</v>
      </c>
      <c r="D694">
        <v>128.9</v>
      </c>
      <c r="E694">
        <v>140.1</v>
      </c>
      <c r="F694" t="s">
        <v>53</v>
      </c>
      <c r="G694" t="s">
        <v>97</v>
      </c>
      <c r="H694">
        <v>106.7</v>
      </c>
      <c r="I694" t="s">
        <v>6</v>
      </c>
      <c r="J694" t="s">
        <v>6</v>
      </c>
      <c r="K694" t="s">
        <v>228</v>
      </c>
      <c r="L694">
        <v>150.9</v>
      </c>
      <c r="M694">
        <v>160.19999999999999</v>
      </c>
      <c r="N694" t="s">
        <v>293</v>
      </c>
      <c r="O694">
        <v>107.5</v>
      </c>
    </row>
    <row r="695" spans="1:15" hidden="1" outlineLevel="2" x14ac:dyDescent="0.3">
      <c r="A695" s="1">
        <f t="shared" si="164"/>
        <v>2014</v>
      </c>
      <c r="B695" s="1">
        <f t="shared" si="165"/>
        <v>5</v>
      </c>
      <c r="C695" t="s">
        <v>6</v>
      </c>
      <c r="D695">
        <v>129.1</v>
      </c>
      <c r="E695">
        <v>144.9</v>
      </c>
      <c r="F695" t="s">
        <v>54</v>
      </c>
      <c r="G695" t="s">
        <v>152</v>
      </c>
      <c r="H695">
        <v>104</v>
      </c>
      <c r="I695" t="s">
        <v>6</v>
      </c>
      <c r="J695" t="s">
        <v>6</v>
      </c>
      <c r="K695" t="s">
        <v>229</v>
      </c>
      <c r="L695">
        <v>157.69999999999999</v>
      </c>
      <c r="M695">
        <v>162.4</v>
      </c>
      <c r="N695" t="s">
        <v>294</v>
      </c>
      <c r="O695">
        <v>107.3</v>
      </c>
    </row>
    <row r="696" spans="1:15" hidden="1" outlineLevel="2" x14ac:dyDescent="0.3">
      <c r="A696" s="1">
        <f t="shared" si="164"/>
        <v>2014</v>
      </c>
      <c r="B696" s="1">
        <f t="shared" si="165"/>
        <v>6</v>
      </c>
      <c r="C696" t="s">
        <v>6</v>
      </c>
      <c r="D696">
        <v>126.2</v>
      </c>
      <c r="E696">
        <v>137</v>
      </c>
      <c r="F696" t="s">
        <v>23</v>
      </c>
      <c r="G696" t="s">
        <v>153</v>
      </c>
      <c r="H696">
        <v>104.5</v>
      </c>
      <c r="I696" t="s">
        <v>6</v>
      </c>
      <c r="J696" t="s">
        <v>6</v>
      </c>
      <c r="K696" t="s">
        <v>230</v>
      </c>
      <c r="L696">
        <v>146.1</v>
      </c>
      <c r="M696">
        <v>154.4</v>
      </c>
      <c r="N696" t="s">
        <v>295</v>
      </c>
      <c r="O696">
        <v>107.3</v>
      </c>
    </row>
    <row r="697" spans="1:15" hidden="1" outlineLevel="2" x14ac:dyDescent="0.3">
      <c r="A697" s="1">
        <f t="shared" si="164"/>
        <v>2014</v>
      </c>
      <c r="B697" s="1">
        <f t="shared" si="165"/>
        <v>7</v>
      </c>
      <c r="C697" t="s">
        <v>6</v>
      </c>
      <c r="D697">
        <v>127.7</v>
      </c>
      <c r="E697">
        <v>139.9</v>
      </c>
      <c r="F697" t="s">
        <v>28</v>
      </c>
      <c r="G697" t="s">
        <v>154</v>
      </c>
      <c r="H697">
        <v>104</v>
      </c>
      <c r="I697" t="s">
        <v>6</v>
      </c>
      <c r="J697" t="s">
        <v>6</v>
      </c>
      <c r="K697" t="s">
        <v>231</v>
      </c>
      <c r="L697">
        <v>141.19999999999999</v>
      </c>
      <c r="M697">
        <v>159</v>
      </c>
      <c r="N697" t="s">
        <v>296</v>
      </c>
      <c r="O697">
        <v>106.3</v>
      </c>
    </row>
    <row r="698" spans="1:15" hidden="1" outlineLevel="2" x14ac:dyDescent="0.3">
      <c r="A698" s="1">
        <f t="shared" si="164"/>
        <v>2014</v>
      </c>
      <c r="B698" s="1">
        <f t="shared" si="165"/>
        <v>8</v>
      </c>
      <c r="C698" t="s">
        <v>6</v>
      </c>
      <c r="D698">
        <v>130.1</v>
      </c>
      <c r="E698">
        <v>146.4</v>
      </c>
      <c r="F698" t="s">
        <v>22</v>
      </c>
      <c r="G698" t="s">
        <v>71</v>
      </c>
      <c r="H698">
        <v>103.9</v>
      </c>
      <c r="I698" t="s">
        <v>6</v>
      </c>
      <c r="J698" t="s">
        <v>6</v>
      </c>
      <c r="K698" t="s">
        <v>232</v>
      </c>
      <c r="L698">
        <v>149.6</v>
      </c>
      <c r="M698">
        <v>158.9</v>
      </c>
      <c r="N698" t="s">
        <v>297</v>
      </c>
      <c r="O698">
        <v>106.4</v>
      </c>
    </row>
    <row r="699" spans="1:15" hidden="1" outlineLevel="2" x14ac:dyDescent="0.3">
      <c r="A699" s="1">
        <f t="shared" si="164"/>
        <v>2014</v>
      </c>
      <c r="B699" s="1">
        <f t="shared" si="165"/>
        <v>9</v>
      </c>
      <c r="C699" t="s">
        <v>6</v>
      </c>
      <c r="D699">
        <v>130.19999999999999</v>
      </c>
      <c r="E699">
        <v>147.80000000000001</v>
      </c>
      <c r="F699" t="s">
        <v>55</v>
      </c>
      <c r="G699" t="s">
        <v>155</v>
      </c>
      <c r="H699">
        <v>104.6</v>
      </c>
      <c r="I699" t="s">
        <v>6</v>
      </c>
      <c r="J699" t="s">
        <v>6</v>
      </c>
      <c r="K699" t="s">
        <v>106</v>
      </c>
      <c r="L699">
        <v>152.1</v>
      </c>
      <c r="M699">
        <v>158.5</v>
      </c>
      <c r="N699" t="s">
        <v>249</v>
      </c>
      <c r="O699">
        <v>106.9</v>
      </c>
    </row>
    <row r="700" spans="1:15" hidden="1" outlineLevel="2" x14ac:dyDescent="0.3">
      <c r="A700" s="1">
        <f t="shared" si="164"/>
        <v>2014</v>
      </c>
      <c r="B700" s="1">
        <f t="shared" si="165"/>
        <v>10</v>
      </c>
      <c r="C700" t="s">
        <v>6</v>
      </c>
      <c r="D700">
        <v>131.19999999999999</v>
      </c>
      <c r="E700">
        <v>145.5</v>
      </c>
      <c r="F700" t="s">
        <v>56</v>
      </c>
      <c r="G700" t="s">
        <v>156</v>
      </c>
      <c r="H700">
        <v>103.6</v>
      </c>
      <c r="I700" t="s">
        <v>6</v>
      </c>
      <c r="J700" t="s">
        <v>6</v>
      </c>
      <c r="K700" t="s">
        <v>233</v>
      </c>
      <c r="L700">
        <v>152.30000000000001</v>
      </c>
      <c r="M700">
        <v>159.6</v>
      </c>
      <c r="N700" t="s">
        <v>298</v>
      </c>
      <c r="O700">
        <v>107.1</v>
      </c>
    </row>
    <row r="701" spans="1:15" hidden="1" outlineLevel="2" x14ac:dyDescent="0.3">
      <c r="A701" s="1">
        <f t="shared" si="164"/>
        <v>2014</v>
      </c>
      <c r="B701" s="1">
        <f t="shared" si="165"/>
        <v>11</v>
      </c>
      <c r="C701" t="s">
        <v>6</v>
      </c>
      <c r="D701">
        <v>131.1</v>
      </c>
      <c r="E701">
        <v>143.19999999999999</v>
      </c>
      <c r="F701" t="s">
        <v>57</v>
      </c>
      <c r="G701" t="s">
        <v>157</v>
      </c>
      <c r="H701">
        <v>104.5</v>
      </c>
      <c r="I701" t="s">
        <v>6</v>
      </c>
      <c r="J701" t="s">
        <v>6</v>
      </c>
      <c r="K701" t="s">
        <v>234</v>
      </c>
      <c r="L701">
        <v>148.1</v>
      </c>
      <c r="M701">
        <v>155.1</v>
      </c>
      <c r="N701" t="s">
        <v>299</v>
      </c>
      <c r="O701">
        <v>108.2</v>
      </c>
    </row>
    <row r="702" spans="1:15" hidden="1" outlineLevel="2" x14ac:dyDescent="0.3">
      <c r="A702" s="1">
        <f t="shared" si="164"/>
        <v>2014</v>
      </c>
      <c r="B702" s="1">
        <f t="shared" si="165"/>
        <v>12</v>
      </c>
      <c r="C702" t="s">
        <v>6</v>
      </c>
      <c r="D702">
        <v>132.4</v>
      </c>
      <c r="E702">
        <v>144.5</v>
      </c>
      <c r="F702" t="s">
        <v>58</v>
      </c>
      <c r="G702" t="s">
        <v>158</v>
      </c>
      <c r="H702">
        <v>103.4</v>
      </c>
      <c r="I702" t="s">
        <v>6</v>
      </c>
      <c r="J702" t="s">
        <v>6</v>
      </c>
      <c r="K702" t="s">
        <v>235</v>
      </c>
      <c r="L702">
        <v>152.1</v>
      </c>
      <c r="M702">
        <v>158.80000000000001</v>
      </c>
      <c r="N702" t="s">
        <v>300</v>
      </c>
      <c r="O702">
        <v>107.5</v>
      </c>
    </row>
    <row r="703" spans="1:15" outlineLevel="1" collapsed="1" x14ac:dyDescent="0.3">
      <c r="A703" s="6" t="s">
        <v>426</v>
      </c>
      <c r="C703" t="e">
        <f t="shared" ref="C703:O703" si="166">SUBTOTAL(1,C691:C702)</f>
        <v>#DIV/0!</v>
      </c>
      <c r="D703">
        <f t="shared" si="166"/>
        <v>130.48333333333335</v>
      </c>
      <c r="E703">
        <f t="shared" si="166"/>
        <v>144.08333333333334</v>
      </c>
      <c r="F703" t="e">
        <f t="shared" si="166"/>
        <v>#DIV/0!</v>
      </c>
      <c r="G703" t="e">
        <f t="shared" si="166"/>
        <v>#DIV/0!</v>
      </c>
      <c r="H703">
        <f t="shared" si="166"/>
        <v>104.53333333333335</v>
      </c>
      <c r="I703" t="e">
        <f t="shared" si="166"/>
        <v>#DIV/0!</v>
      </c>
      <c r="J703" t="e">
        <f t="shared" si="166"/>
        <v>#DIV/0!</v>
      </c>
      <c r="K703" t="e">
        <f t="shared" si="166"/>
        <v>#DIV/0!</v>
      </c>
      <c r="L703">
        <f t="shared" si="166"/>
        <v>151.34999999999997</v>
      </c>
      <c r="M703">
        <f t="shared" si="166"/>
        <v>159.22499999999999</v>
      </c>
      <c r="N703" t="e">
        <f t="shared" si="166"/>
        <v>#DIV/0!</v>
      </c>
      <c r="O703">
        <f t="shared" si="166"/>
        <v>106.54166666666664</v>
      </c>
    </row>
    <row r="704" spans="1:15" hidden="1" outlineLevel="2" x14ac:dyDescent="0.3">
      <c r="A704" s="1">
        <f t="shared" ref="A704:A715" si="167">A691+1</f>
        <v>2015</v>
      </c>
      <c r="B704" s="1">
        <f t="shared" ref="B704:B715" si="168">B691</f>
        <v>1</v>
      </c>
      <c r="C704" t="s">
        <v>6</v>
      </c>
      <c r="D704">
        <v>134.80000000000001</v>
      </c>
      <c r="E704">
        <v>149.1</v>
      </c>
      <c r="F704" t="s">
        <v>59</v>
      </c>
      <c r="G704" t="s">
        <v>159</v>
      </c>
      <c r="H704">
        <v>105.9</v>
      </c>
      <c r="I704" t="s">
        <v>6</v>
      </c>
      <c r="J704" t="s">
        <v>6</v>
      </c>
      <c r="K704" t="s">
        <v>235</v>
      </c>
      <c r="L704">
        <v>156.9</v>
      </c>
      <c r="M704">
        <v>166.6</v>
      </c>
      <c r="N704" t="s">
        <v>301</v>
      </c>
      <c r="O704">
        <v>108.3</v>
      </c>
    </row>
    <row r="705" spans="1:15" hidden="1" outlineLevel="2" x14ac:dyDescent="0.3">
      <c r="A705" s="1">
        <f t="shared" si="167"/>
        <v>2015</v>
      </c>
      <c r="B705" s="1">
        <f t="shared" si="168"/>
        <v>2</v>
      </c>
      <c r="C705" t="s">
        <v>6</v>
      </c>
      <c r="D705">
        <v>137.5</v>
      </c>
      <c r="E705">
        <v>149</v>
      </c>
      <c r="F705" t="s">
        <v>60</v>
      </c>
      <c r="G705" t="s">
        <v>160</v>
      </c>
      <c r="H705">
        <v>105.9</v>
      </c>
      <c r="I705" t="s">
        <v>6</v>
      </c>
      <c r="J705" t="s">
        <v>6</v>
      </c>
      <c r="K705" t="s">
        <v>236</v>
      </c>
      <c r="L705">
        <v>154.9</v>
      </c>
      <c r="M705">
        <v>166.1</v>
      </c>
      <c r="N705" t="s">
        <v>302</v>
      </c>
      <c r="O705">
        <v>109.1</v>
      </c>
    </row>
    <row r="706" spans="1:15" hidden="1" outlineLevel="2" x14ac:dyDescent="0.3">
      <c r="A706" s="1">
        <f t="shared" si="167"/>
        <v>2015</v>
      </c>
      <c r="B706" s="1">
        <f t="shared" si="168"/>
        <v>3</v>
      </c>
      <c r="C706" t="s">
        <v>6</v>
      </c>
      <c r="D706">
        <v>133.19999999999999</v>
      </c>
      <c r="E706">
        <v>140.80000000000001</v>
      </c>
      <c r="F706" t="s">
        <v>61</v>
      </c>
      <c r="G706" t="s">
        <v>161</v>
      </c>
      <c r="H706">
        <v>105.4</v>
      </c>
      <c r="I706" t="s">
        <v>6</v>
      </c>
      <c r="J706" t="s">
        <v>6</v>
      </c>
      <c r="K706" t="s">
        <v>237</v>
      </c>
      <c r="L706">
        <v>145.6</v>
      </c>
      <c r="M706">
        <v>158.1</v>
      </c>
      <c r="N706" t="s">
        <v>303</v>
      </c>
      <c r="O706">
        <v>109.4</v>
      </c>
    </row>
    <row r="707" spans="1:15" hidden="1" outlineLevel="2" x14ac:dyDescent="0.3">
      <c r="A707" s="1">
        <f t="shared" si="167"/>
        <v>2015</v>
      </c>
      <c r="B707" s="1">
        <f t="shared" si="168"/>
        <v>4</v>
      </c>
      <c r="C707" t="s">
        <v>6</v>
      </c>
      <c r="D707">
        <v>124.9</v>
      </c>
      <c r="E707">
        <v>132.30000000000001</v>
      </c>
      <c r="F707" t="s">
        <v>62</v>
      </c>
      <c r="G707" t="s">
        <v>162</v>
      </c>
      <c r="H707">
        <v>108.6</v>
      </c>
      <c r="I707" t="s">
        <v>6</v>
      </c>
      <c r="J707" t="s">
        <v>6</v>
      </c>
      <c r="K707" t="s">
        <v>238</v>
      </c>
      <c r="L707">
        <v>139.80000000000001</v>
      </c>
      <c r="M707">
        <v>145.9</v>
      </c>
      <c r="N707" t="s">
        <v>304</v>
      </c>
      <c r="O707">
        <v>109.9</v>
      </c>
    </row>
    <row r="708" spans="1:15" hidden="1" outlineLevel="2" x14ac:dyDescent="0.3">
      <c r="A708" s="1">
        <f t="shared" si="167"/>
        <v>2015</v>
      </c>
      <c r="B708" s="1">
        <f t="shared" si="168"/>
        <v>5</v>
      </c>
      <c r="C708" t="s">
        <v>6</v>
      </c>
      <c r="D708">
        <v>121.4</v>
      </c>
      <c r="E708">
        <v>127.2</v>
      </c>
      <c r="F708" t="s">
        <v>63</v>
      </c>
      <c r="G708" t="s">
        <v>163</v>
      </c>
      <c r="H708">
        <v>108.2</v>
      </c>
      <c r="I708" t="s">
        <v>6</v>
      </c>
      <c r="J708" t="s">
        <v>6</v>
      </c>
      <c r="K708" t="s">
        <v>197</v>
      </c>
      <c r="L708">
        <v>136.30000000000001</v>
      </c>
      <c r="M708">
        <v>134.9</v>
      </c>
      <c r="N708" t="s">
        <v>305</v>
      </c>
      <c r="O708">
        <v>109</v>
      </c>
    </row>
    <row r="709" spans="1:15" hidden="1" outlineLevel="2" x14ac:dyDescent="0.3">
      <c r="A709" s="1">
        <f t="shared" si="167"/>
        <v>2015</v>
      </c>
      <c r="B709" s="1">
        <f t="shared" si="168"/>
        <v>6</v>
      </c>
      <c r="C709" t="s">
        <v>6</v>
      </c>
      <c r="D709">
        <v>128.80000000000001</v>
      </c>
      <c r="E709">
        <v>136.19999999999999</v>
      </c>
      <c r="F709" t="s">
        <v>64</v>
      </c>
      <c r="G709" t="s">
        <v>161</v>
      </c>
      <c r="H709">
        <v>108.8</v>
      </c>
      <c r="I709" t="s">
        <v>6</v>
      </c>
      <c r="J709" t="s">
        <v>6</v>
      </c>
      <c r="K709" t="s">
        <v>239</v>
      </c>
      <c r="L709">
        <v>147.69999999999999</v>
      </c>
      <c r="M709">
        <v>145.9</v>
      </c>
      <c r="N709" t="s">
        <v>306</v>
      </c>
      <c r="O709">
        <v>108.5</v>
      </c>
    </row>
    <row r="710" spans="1:15" hidden="1" outlineLevel="2" x14ac:dyDescent="0.3">
      <c r="A710" s="1">
        <f t="shared" si="167"/>
        <v>2015</v>
      </c>
      <c r="B710" s="1">
        <f t="shared" si="168"/>
        <v>7</v>
      </c>
      <c r="C710" t="s">
        <v>6</v>
      </c>
      <c r="D710">
        <v>133.80000000000001</v>
      </c>
      <c r="E710">
        <v>166.6</v>
      </c>
      <c r="F710" t="s">
        <v>65</v>
      </c>
      <c r="G710" t="s">
        <v>164</v>
      </c>
      <c r="H710">
        <v>108.5</v>
      </c>
      <c r="I710" t="s">
        <v>6</v>
      </c>
      <c r="J710" t="s">
        <v>6</v>
      </c>
      <c r="K710" t="s">
        <v>240</v>
      </c>
      <c r="L710">
        <v>159.4</v>
      </c>
      <c r="M710">
        <v>156.4</v>
      </c>
      <c r="N710" t="s">
        <v>307</v>
      </c>
      <c r="O710">
        <v>111.2</v>
      </c>
    </row>
    <row r="711" spans="1:15" hidden="1" outlineLevel="2" x14ac:dyDescent="0.3">
      <c r="A711" s="1">
        <f t="shared" si="167"/>
        <v>2015</v>
      </c>
      <c r="B711" s="1">
        <f t="shared" si="168"/>
        <v>8</v>
      </c>
      <c r="C711" t="s">
        <v>6</v>
      </c>
      <c r="D711">
        <v>136.80000000000001</v>
      </c>
      <c r="E711">
        <v>151.80000000000001</v>
      </c>
      <c r="F711" t="s">
        <v>66</v>
      </c>
      <c r="G711" t="s">
        <v>165</v>
      </c>
      <c r="H711">
        <v>110.7</v>
      </c>
      <c r="I711" t="s">
        <v>6</v>
      </c>
      <c r="J711" t="s">
        <v>6</v>
      </c>
      <c r="K711" t="s">
        <v>241</v>
      </c>
      <c r="L711">
        <v>154.19999999999999</v>
      </c>
      <c r="M711">
        <v>157</v>
      </c>
      <c r="N711" t="s">
        <v>308</v>
      </c>
      <c r="O711">
        <v>111.4</v>
      </c>
    </row>
    <row r="712" spans="1:15" hidden="1" outlineLevel="2" x14ac:dyDescent="0.3">
      <c r="A712" s="1">
        <f t="shared" si="167"/>
        <v>2015</v>
      </c>
      <c r="B712" s="1">
        <f t="shared" si="168"/>
        <v>9</v>
      </c>
      <c r="C712" t="s">
        <v>6</v>
      </c>
      <c r="D712">
        <v>132.30000000000001</v>
      </c>
      <c r="E712">
        <v>145</v>
      </c>
      <c r="F712" t="s">
        <v>67</v>
      </c>
      <c r="G712" t="s">
        <v>166</v>
      </c>
      <c r="H712">
        <v>109.7</v>
      </c>
      <c r="I712" t="s">
        <v>6</v>
      </c>
      <c r="J712" t="s">
        <v>6</v>
      </c>
      <c r="K712" t="s">
        <v>214</v>
      </c>
      <c r="L712">
        <v>149.69999999999999</v>
      </c>
      <c r="M712">
        <v>149.19999999999999</v>
      </c>
      <c r="N712" t="s">
        <v>309</v>
      </c>
      <c r="O712">
        <v>111.2</v>
      </c>
    </row>
    <row r="713" spans="1:15" hidden="1" outlineLevel="2" x14ac:dyDescent="0.3">
      <c r="A713" s="1">
        <f t="shared" si="167"/>
        <v>2015</v>
      </c>
      <c r="B713" s="1">
        <f t="shared" si="168"/>
        <v>10</v>
      </c>
      <c r="C713" t="s">
        <v>6</v>
      </c>
      <c r="D713">
        <v>131.4</v>
      </c>
      <c r="E713">
        <v>148.19999999999999</v>
      </c>
      <c r="F713" t="s">
        <v>68</v>
      </c>
      <c r="G713" t="s">
        <v>167</v>
      </c>
      <c r="H713">
        <v>110.2</v>
      </c>
      <c r="I713" t="s">
        <v>6</v>
      </c>
      <c r="J713" t="s">
        <v>6</v>
      </c>
      <c r="K713" t="s">
        <v>242</v>
      </c>
      <c r="L713">
        <v>147.80000000000001</v>
      </c>
      <c r="M713">
        <v>148.6</v>
      </c>
      <c r="N713" t="s">
        <v>310</v>
      </c>
      <c r="O713">
        <v>110.6</v>
      </c>
    </row>
    <row r="714" spans="1:15" hidden="1" outlineLevel="2" x14ac:dyDescent="0.3">
      <c r="A714" s="1">
        <f t="shared" si="167"/>
        <v>2015</v>
      </c>
      <c r="B714" s="1">
        <f t="shared" si="168"/>
        <v>11</v>
      </c>
      <c r="C714" t="s">
        <v>6</v>
      </c>
      <c r="D714">
        <v>134.30000000000001</v>
      </c>
      <c r="E714">
        <v>158.6</v>
      </c>
      <c r="F714" t="s">
        <v>69</v>
      </c>
      <c r="G714" t="s">
        <v>168</v>
      </c>
      <c r="H714">
        <v>109.8</v>
      </c>
      <c r="I714" t="s">
        <v>6</v>
      </c>
      <c r="J714" t="s">
        <v>6</v>
      </c>
      <c r="K714" t="s">
        <v>89</v>
      </c>
      <c r="L714">
        <v>155.19999999999999</v>
      </c>
      <c r="M714">
        <v>155.1</v>
      </c>
      <c r="N714" t="s">
        <v>311</v>
      </c>
      <c r="O714">
        <v>111.2</v>
      </c>
    </row>
    <row r="715" spans="1:15" hidden="1" outlineLevel="2" x14ac:dyDescent="0.3">
      <c r="A715" s="1">
        <f t="shared" si="167"/>
        <v>2015</v>
      </c>
      <c r="B715" s="1">
        <f t="shared" si="168"/>
        <v>12</v>
      </c>
      <c r="C715" t="s">
        <v>6</v>
      </c>
      <c r="D715">
        <v>136.69999999999999</v>
      </c>
      <c r="E715">
        <v>154.19999999999999</v>
      </c>
      <c r="F715" t="s">
        <v>70</v>
      </c>
      <c r="G715" t="s">
        <v>169</v>
      </c>
      <c r="H715">
        <v>109.2</v>
      </c>
      <c r="I715" t="s">
        <v>6</v>
      </c>
      <c r="J715" t="s">
        <v>6</v>
      </c>
      <c r="K715" t="s">
        <v>66</v>
      </c>
      <c r="L715">
        <v>153.19999999999999</v>
      </c>
      <c r="M715">
        <v>156.80000000000001</v>
      </c>
      <c r="N715" t="s">
        <v>312</v>
      </c>
      <c r="O715">
        <v>110.3</v>
      </c>
    </row>
    <row r="716" spans="1:15" outlineLevel="1" collapsed="1" x14ac:dyDescent="0.3">
      <c r="A716" s="6" t="s">
        <v>427</v>
      </c>
      <c r="C716" t="e">
        <f t="shared" ref="C716:O716" si="169">SUBTOTAL(1,C704:C715)</f>
        <v>#DIV/0!</v>
      </c>
      <c r="D716">
        <f t="shared" si="169"/>
        <v>132.15833333333333</v>
      </c>
      <c r="E716">
        <f t="shared" si="169"/>
        <v>146.58333333333334</v>
      </c>
      <c r="F716" t="e">
        <f t="shared" si="169"/>
        <v>#DIV/0!</v>
      </c>
      <c r="G716" t="e">
        <f t="shared" si="169"/>
        <v>#DIV/0!</v>
      </c>
      <c r="H716">
        <f t="shared" si="169"/>
        <v>108.40833333333335</v>
      </c>
      <c r="I716" t="e">
        <f t="shared" si="169"/>
        <v>#DIV/0!</v>
      </c>
      <c r="J716" t="e">
        <f t="shared" si="169"/>
        <v>#DIV/0!</v>
      </c>
      <c r="K716" t="e">
        <f t="shared" si="169"/>
        <v>#DIV/0!</v>
      </c>
      <c r="L716">
        <f t="shared" si="169"/>
        <v>150.05833333333337</v>
      </c>
      <c r="M716">
        <f t="shared" si="169"/>
        <v>153.3833333333333</v>
      </c>
      <c r="N716" t="e">
        <f t="shared" si="169"/>
        <v>#DIV/0!</v>
      </c>
      <c r="O716">
        <f t="shared" si="169"/>
        <v>110.00833333333333</v>
      </c>
    </row>
    <row r="717" spans="1:15" hidden="1" outlineLevel="2" x14ac:dyDescent="0.3">
      <c r="A717" s="1">
        <f t="shared" ref="A717:A728" si="170">A704+1</f>
        <v>2016</v>
      </c>
      <c r="B717" s="1">
        <f t="shared" ref="B717:B728" si="171">B704</f>
        <v>1</v>
      </c>
      <c r="C717" t="s">
        <v>6</v>
      </c>
      <c r="D717">
        <v>139.69999999999999</v>
      </c>
      <c r="E717">
        <v>149.30000000000001</v>
      </c>
      <c r="F717" t="s">
        <v>71</v>
      </c>
      <c r="G717" t="s">
        <v>170</v>
      </c>
      <c r="H717">
        <v>107.7</v>
      </c>
      <c r="I717" t="s">
        <v>6</v>
      </c>
      <c r="J717" t="s">
        <v>6</v>
      </c>
      <c r="K717" t="s">
        <v>243</v>
      </c>
      <c r="L717">
        <v>155.9</v>
      </c>
      <c r="M717">
        <v>162.4</v>
      </c>
      <c r="N717" t="s">
        <v>313</v>
      </c>
      <c r="O717">
        <v>111.4</v>
      </c>
    </row>
    <row r="718" spans="1:15" hidden="1" outlineLevel="2" x14ac:dyDescent="0.3">
      <c r="A718" s="1">
        <f t="shared" si="170"/>
        <v>2016</v>
      </c>
      <c r="B718" s="1">
        <f t="shared" si="171"/>
        <v>2</v>
      </c>
      <c r="C718" t="s">
        <v>6</v>
      </c>
      <c r="D718">
        <v>134.1</v>
      </c>
      <c r="E718">
        <v>135.4</v>
      </c>
      <c r="F718" t="s">
        <v>72</v>
      </c>
      <c r="G718" t="s">
        <v>171</v>
      </c>
      <c r="H718">
        <v>108</v>
      </c>
      <c r="I718" t="s">
        <v>6</v>
      </c>
      <c r="J718" t="s">
        <v>6</v>
      </c>
      <c r="K718" t="s">
        <v>65</v>
      </c>
      <c r="L718">
        <v>149.6</v>
      </c>
      <c r="M718">
        <v>156.30000000000001</v>
      </c>
      <c r="N718" t="s">
        <v>314</v>
      </c>
      <c r="O718">
        <v>111.9</v>
      </c>
    </row>
    <row r="719" spans="1:15" hidden="1" outlineLevel="2" x14ac:dyDescent="0.3">
      <c r="A719" s="1">
        <f t="shared" si="170"/>
        <v>2016</v>
      </c>
      <c r="B719" s="1">
        <f t="shared" si="171"/>
        <v>3</v>
      </c>
      <c r="C719" t="s">
        <v>6</v>
      </c>
      <c r="D719">
        <v>136.5</v>
      </c>
      <c r="E719">
        <v>133.5</v>
      </c>
      <c r="F719" t="s">
        <v>67</v>
      </c>
      <c r="G719" t="s">
        <v>172</v>
      </c>
      <c r="H719">
        <v>108.5</v>
      </c>
      <c r="I719" t="s">
        <v>6</v>
      </c>
      <c r="J719" t="s">
        <v>6</v>
      </c>
      <c r="K719" t="s">
        <v>103</v>
      </c>
      <c r="L719">
        <v>152</v>
      </c>
      <c r="M719">
        <v>161.4</v>
      </c>
      <c r="N719" t="s">
        <v>315</v>
      </c>
      <c r="O719">
        <v>111</v>
      </c>
    </row>
    <row r="720" spans="1:15" hidden="1" outlineLevel="2" x14ac:dyDescent="0.3">
      <c r="A720" s="1">
        <f t="shared" si="170"/>
        <v>2016</v>
      </c>
      <c r="B720" s="1">
        <f t="shared" si="171"/>
        <v>4</v>
      </c>
      <c r="C720" t="s">
        <v>6</v>
      </c>
      <c r="D720">
        <v>135.9</v>
      </c>
      <c r="E720">
        <v>150.69999999999999</v>
      </c>
      <c r="F720" t="s">
        <v>73</v>
      </c>
      <c r="G720" t="s">
        <v>173</v>
      </c>
      <c r="H720">
        <v>107.3</v>
      </c>
      <c r="I720" t="s">
        <v>6</v>
      </c>
      <c r="J720" t="s">
        <v>6</v>
      </c>
      <c r="K720" t="s">
        <v>244</v>
      </c>
      <c r="L720">
        <v>167.6</v>
      </c>
      <c r="M720">
        <v>150.4</v>
      </c>
      <c r="N720" t="s">
        <v>308</v>
      </c>
      <c r="O720">
        <v>108.9</v>
      </c>
    </row>
    <row r="721" spans="1:15" hidden="1" outlineLevel="2" x14ac:dyDescent="0.3">
      <c r="A721" s="1">
        <f t="shared" si="170"/>
        <v>2016</v>
      </c>
      <c r="B721" s="1">
        <f t="shared" si="171"/>
        <v>5</v>
      </c>
      <c r="C721" t="s">
        <v>6</v>
      </c>
      <c r="D721">
        <v>140.1</v>
      </c>
      <c r="E721">
        <v>151.30000000000001</v>
      </c>
      <c r="F721" t="s">
        <v>74</v>
      </c>
      <c r="G721" t="s">
        <v>174</v>
      </c>
      <c r="H721">
        <v>106.5</v>
      </c>
      <c r="I721" t="s">
        <v>6</v>
      </c>
      <c r="J721" t="s">
        <v>6</v>
      </c>
      <c r="K721" t="s">
        <v>233</v>
      </c>
      <c r="L721">
        <v>170.4</v>
      </c>
      <c r="M721">
        <v>159.5</v>
      </c>
      <c r="N721" t="s">
        <v>316</v>
      </c>
      <c r="O721">
        <v>107.8</v>
      </c>
    </row>
    <row r="722" spans="1:15" hidden="1" outlineLevel="2" x14ac:dyDescent="0.3">
      <c r="A722" s="1">
        <f t="shared" si="170"/>
        <v>2016</v>
      </c>
      <c r="B722" s="1">
        <f t="shared" si="171"/>
        <v>6</v>
      </c>
      <c r="C722" t="s">
        <v>6</v>
      </c>
      <c r="D722">
        <v>140.80000000000001</v>
      </c>
      <c r="E722">
        <v>152.6</v>
      </c>
      <c r="F722" t="s">
        <v>75</v>
      </c>
      <c r="G722" t="s">
        <v>175</v>
      </c>
      <c r="H722">
        <v>107.5</v>
      </c>
      <c r="I722" t="s">
        <v>6</v>
      </c>
      <c r="J722" t="s">
        <v>6</v>
      </c>
      <c r="K722" t="s">
        <v>245</v>
      </c>
      <c r="L722">
        <v>171</v>
      </c>
      <c r="M722">
        <v>161.6</v>
      </c>
      <c r="N722" t="s">
        <v>317</v>
      </c>
      <c r="O722">
        <v>108.6</v>
      </c>
    </row>
    <row r="723" spans="1:15" hidden="1" outlineLevel="2" x14ac:dyDescent="0.3">
      <c r="A723" s="1">
        <f t="shared" si="170"/>
        <v>2016</v>
      </c>
      <c r="B723" s="1">
        <f t="shared" si="171"/>
        <v>7</v>
      </c>
      <c r="C723" t="s">
        <v>6</v>
      </c>
      <c r="D723">
        <v>143</v>
      </c>
      <c r="E723">
        <v>152.6</v>
      </c>
      <c r="F723" t="s">
        <v>76</v>
      </c>
      <c r="G723" t="s">
        <v>175</v>
      </c>
      <c r="H723">
        <v>109.3</v>
      </c>
      <c r="I723" t="s">
        <v>6</v>
      </c>
      <c r="J723" t="s">
        <v>6</v>
      </c>
      <c r="K723" t="s">
        <v>246</v>
      </c>
      <c r="L723">
        <v>171.7</v>
      </c>
      <c r="M723">
        <v>165.6</v>
      </c>
      <c r="N723" t="s">
        <v>315</v>
      </c>
      <c r="O723">
        <v>109.7</v>
      </c>
    </row>
    <row r="724" spans="1:15" hidden="1" outlineLevel="2" x14ac:dyDescent="0.3">
      <c r="A724" s="1">
        <f t="shared" si="170"/>
        <v>2016</v>
      </c>
      <c r="B724" s="1">
        <f t="shared" si="171"/>
        <v>8</v>
      </c>
      <c r="C724" t="s">
        <v>6</v>
      </c>
      <c r="D724">
        <v>144.1</v>
      </c>
      <c r="E724">
        <v>150.69999999999999</v>
      </c>
      <c r="F724" t="s">
        <v>77</v>
      </c>
      <c r="G724" t="s">
        <v>175</v>
      </c>
      <c r="H724">
        <v>110.9</v>
      </c>
      <c r="I724" t="s">
        <v>6</v>
      </c>
      <c r="J724" t="s">
        <v>6</v>
      </c>
      <c r="K724" t="s">
        <v>247</v>
      </c>
      <c r="L724">
        <v>168.4</v>
      </c>
      <c r="M724">
        <v>162.80000000000001</v>
      </c>
      <c r="N724" t="s">
        <v>318</v>
      </c>
      <c r="O724">
        <v>109.9</v>
      </c>
    </row>
    <row r="725" spans="1:15" hidden="1" outlineLevel="2" x14ac:dyDescent="0.3">
      <c r="A725" s="1">
        <f t="shared" si="170"/>
        <v>2016</v>
      </c>
      <c r="B725" s="1">
        <f t="shared" si="171"/>
        <v>9</v>
      </c>
      <c r="C725" t="s">
        <v>6</v>
      </c>
      <c r="D725">
        <v>141.5</v>
      </c>
      <c r="E725">
        <v>157.30000000000001</v>
      </c>
      <c r="F725" t="s">
        <v>75</v>
      </c>
      <c r="G725" t="s">
        <v>176</v>
      </c>
      <c r="H725">
        <v>110.6</v>
      </c>
      <c r="I725" t="s">
        <v>6</v>
      </c>
      <c r="J725" t="s">
        <v>6</v>
      </c>
      <c r="K725" t="s">
        <v>248</v>
      </c>
      <c r="L725">
        <v>164.7</v>
      </c>
      <c r="M725">
        <v>167.3</v>
      </c>
      <c r="N725" t="s">
        <v>319</v>
      </c>
      <c r="O725">
        <v>110.2</v>
      </c>
    </row>
    <row r="726" spans="1:15" hidden="1" outlineLevel="2" x14ac:dyDescent="0.3">
      <c r="A726" s="1">
        <f t="shared" si="170"/>
        <v>2016</v>
      </c>
      <c r="B726" s="1">
        <f t="shared" si="171"/>
        <v>10</v>
      </c>
      <c r="C726" t="s">
        <v>6</v>
      </c>
      <c r="D726">
        <v>142.69999999999999</v>
      </c>
      <c r="E726">
        <v>156.5</v>
      </c>
      <c r="F726" t="s">
        <v>78</v>
      </c>
      <c r="G726" t="s">
        <v>177</v>
      </c>
      <c r="H726">
        <v>112.5</v>
      </c>
      <c r="I726" t="s">
        <v>6</v>
      </c>
      <c r="J726" t="s">
        <v>6</v>
      </c>
      <c r="K726" t="s">
        <v>249</v>
      </c>
      <c r="L726">
        <v>166</v>
      </c>
      <c r="M726">
        <v>168.7</v>
      </c>
      <c r="N726" t="s">
        <v>320</v>
      </c>
      <c r="O726">
        <v>111.3</v>
      </c>
    </row>
    <row r="727" spans="1:15" hidden="1" outlineLevel="2" x14ac:dyDescent="0.3">
      <c r="A727" s="1">
        <f t="shared" si="170"/>
        <v>2016</v>
      </c>
      <c r="B727" s="1">
        <f t="shared" si="171"/>
        <v>11</v>
      </c>
      <c r="C727" t="s">
        <v>6</v>
      </c>
      <c r="D727">
        <v>141.1</v>
      </c>
      <c r="E727">
        <v>150.4</v>
      </c>
      <c r="F727" t="s">
        <v>79</v>
      </c>
      <c r="G727" t="s">
        <v>172</v>
      </c>
      <c r="H727">
        <v>114.6</v>
      </c>
      <c r="I727" t="s">
        <v>6</v>
      </c>
      <c r="J727" t="s">
        <v>6</v>
      </c>
      <c r="K727" t="s">
        <v>159</v>
      </c>
      <c r="L727">
        <v>162.80000000000001</v>
      </c>
      <c r="M727">
        <v>171.9</v>
      </c>
      <c r="N727" t="s">
        <v>321</v>
      </c>
      <c r="O727">
        <v>109.5</v>
      </c>
    </row>
    <row r="728" spans="1:15" hidden="1" outlineLevel="2" x14ac:dyDescent="0.3">
      <c r="A728" s="1">
        <f t="shared" si="170"/>
        <v>2016</v>
      </c>
      <c r="B728" s="1">
        <f t="shared" si="171"/>
        <v>12</v>
      </c>
      <c r="C728" t="s">
        <v>6</v>
      </c>
      <c r="D728">
        <v>143.9</v>
      </c>
      <c r="E728">
        <v>154.4</v>
      </c>
      <c r="F728" t="s">
        <v>80</v>
      </c>
      <c r="G728" t="s">
        <v>178</v>
      </c>
      <c r="H728">
        <v>112.5</v>
      </c>
      <c r="I728" t="s">
        <v>6</v>
      </c>
      <c r="J728" t="s">
        <v>6</v>
      </c>
      <c r="K728" t="s">
        <v>250</v>
      </c>
      <c r="L728">
        <v>163.30000000000001</v>
      </c>
      <c r="M728">
        <v>171.3</v>
      </c>
      <c r="N728" t="s">
        <v>322</v>
      </c>
      <c r="O728">
        <v>111.5</v>
      </c>
    </row>
    <row r="729" spans="1:15" outlineLevel="1" collapsed="1" x14ac:dyDescent="0.3">
      <c r="A729" s="6" t="s">
        <v>428</v>
      </c>
      <c r="C729" t="e">
        <f t="shared" ref="C729:O729" si="172">SUBTOTAL(1,C717:C728)</f>
        <v>#DIV/0!</v>
      </c>
      <c r="D729">
        <f t="shared" si="172"/>
        <v>140.28333333333333</v>
      </c>
      <c r="E729">
        <f t="shared" si="172"/>
        <v>149.55833333333337</v>
      </c>
      <c r="F729" t="e">
        <f t="shared" si="172"/>
        <v>#DIV/0!</v>
      </c>
      <c r="G729" t="e">
        <f t="shared" si="172"/>
        <v>#DIV/0!</v>
      </c>
      <c r="H729">
        <f t="shared" si="172"/>
        <v>109.65833333333332</v>
      </c>
      <c r="I729" t="e">
        <f t="shared" si="172"/>
        <v>#DIV/0!</v>
      </c>
      <c r="J729" t="e">
        <f t="shared" si="172"/>
        <v>#DIV/0!</v>
      </c>
      <c r="K729" t="e">
        <f t="shared" si="172"/>
        <v>#DIV/0!</v>
      </c>
      <c r="L729">
        <f t="shared" si="172"/>
        <v>163.61666666666667</v>
      </c>
      <c r="M729">
        <f t="shared" si="172"/>
        <v>163.26666666666668</v>
      </c>
      <c r="N729" t="e">
        <f t="shared" si="172"/>
        <v>#DIV/0!</v>
      </c>
      <c r="O729">
        <f t="shared" si="172"/>
        <v>110.14166666666667</v>
      </c>
    </row>
    <row r="730" spans="1:15" hidden="1" outlineLevel="2" x14ac:dyDescent="0.3">
      <c r="A730" s="1">
        <f t="shared" ref="A730:A741" si="173">A717+1</f>
        <v>2017</v>
      </c>
      <c r="B730" s="1">
        <f t="shared" ref="B730:B741" si="174">B717</f>
        <v>1</v>
      </c>
      <c r="C730" t="s">
        <v>6</v>
      </c>
      <c r="D730">
        <v>144.19999999999999</v>
      </c>
      <c r="E730">
        <v>155.19999999999999</v>
      </c>
      <c r="F730" t="s">
        <v>78</v>
      </c>
      <c r="G730" t="s">
        <v>178</v>
      </c>
      <c r="H730">
        <v>111.7</v>
      </c>
      <c r="I730" t="s">
        <v>6</v>
      </c>
      <c r="J730" t="s">
        <v>6</v>
      </c>
      <c r="K730" t="s">
        <v>251</v>
      </c>
      <c r="L730">
        <v>164.8</v>
      </c>
      <c r="M730">
        <v>173</v>
      </c>
      <c r="N730" t="s">
        <v>323</v>
      </c>
      <c r="O730">
        <v>109.8</v>
      </c>
    </row>
    <row r="731" spans="1:15" hidden="1" outlineLevel="2" x14ac:dyDescent="0.3">
      <c r="A731" s="1">
        <f t="shared" si="173"/>
        <v>2017</v>
      </c>
      <c r="B731" s="1">
        <f t="shared" si="174"/>
        <v>2</v>
      </c>
      <c r="C731" t="s">
        <v>6</v>
      </c>
      <c r="D731">
        <v>151.6</v>
      </c>
      <c r="E731">
        <v>173.5</v>
      </c>
      <c r="F731" t="s">
        <v>81</v>
      </c>
      <c r="G731" t="s">
        <v>179</v>
      </c>
      <c r="H731">
        <v>111.6</v>
      </c>
      <c r="I731" t="s">
        <v>6</v>
      </c>
      <c r="J731" t="s">
        <v>6</v>
      </c>
      <c r="K731" t="s">
        <v>252</v>
      </c>
      <c r="L731">
        <v>180.9</v>
      </c>
      <c r="M731">
        <v>184.5</v>
      </c>
      <c r="N731" t="s">
        <v>324</v>
      </c>
      <c r="O731">
        <v>108.7</v>
      </c>
    </row>
    <row r="732" spans="1:15" hidden="1" outlineLevel="2" x14ac:dyDescent="0.3">
      <c r="A732" s="1">
        <f t="shared" si="173"/>
        <v>2017</v>
      </c>
      <c r="B732" s="1">
        <f t="shared" si="174"/>
        <v>3</v>
      </c>
      <c r="C732" t="s">
        <v>6</v>
      </c>
      <c r="D732">
        <v>152.19999999999999</v>
      </c>
      <c r="E732">
        <v>183.1</v>
      </c>
      <c r="F732" t="s">
        <v>82</v>
      </c>
      <c r="G732" t="s">
        <v>172</v>
      </c>
      <c r="H732">
        <v>112.6</v>
      </c>
      <c r="I732" t="s">
        <v>6</v>
      </c>
      <c r="J732" t="s">
        <v>6</v>
      </c>
      <c r="K732" t="s">
        <v>253</v>
      </c>
      <c r="L732">
        <v>186.5</v>
      </c>
      <c r="M732">
        <v>189.9</v>
      </c>
      <c r="N732" t="s">
        <v>325</v>
      </c>
      <c r="O732">
        <v>108.6</v>
      </c>
    </row>
    <row r="733" spans="1:15" hidden="1" outlineLevel="2" x14ac:dyDescent="0.3">
      <c r="A733" s="1">
        <f t="shared" si="173"/>
        <v>2017</v>
      </c>
      <c r="B733" s="1">
        <f t="shared" si="174"/>
        <v>4</v>
      </c>
      <c r="C733" t="s">
        <v>6</v>
      </c>
      <c r="D733">
        <v>162.19999999999999</v>
      </c>
      <c r="E733">
        <v>195.9</v>
      </c>
      <c r="F733" t="s">
        <v>83</v>
      </c>
      <c r="G733" t="s">
        <v>172</v>
      </c>
      <c r="H733">
        <v>115.8</v>
      </c>
      <c r="I733" t="s">
        <v>6</v>
      </c>
      <c r="J733" t="s">
        <v>6</v>
      </c>
      <c r="K733" t="s">
        <v>254</v>
      </c>
      <c r="L733">
        <v>201.1</v>
      </c>
      <c r="M733">
        <v>199.4</v>
      </c>
      <c r="N733" t="s">
        <v>326</v>
      </c>
      <c r="O733">
        <v>111</v>
      </c>
    </row>
    <row r="734" spans="1:15" hidden="1" outlineLevel="2" x14ac:dyDescent="0.3">
      <c r="A734" s="1">
        <f t="shared" si="173"/>
        <v>2017</v>
      </c>
      <c r="B734" s="1">
        <f t="shared" si="174"/>
        <v>5</v>
      </c>
      <c r="C734" t="s">
        <v>6</v>
      </c>
      <c r="D734">
        <v>155</v>
      </c>
      <c r="E734">
        <v>202.5</v>
      </c>
      <c r="F734" t="s">
        <v>72</v>
      </c>
      <c r="G734" t="s">
        <v>172</v>
      </c>
      <c r="H734">
        <v>117.8</v>
      </c>
      <c r="I734" t="s">
        <v>6</v>
      </c>
      <c r="J734" t="s">
        <v>6</v>
      </c>
      <c r="K734" t="s">
        <v>255</v>
      </c>
      <c r="L734">
        <v>205.5</v>
      </c>
      <c r="M734">
        <v>202.9</v>
      </c>
      <c r="N734" t="s">
        <v>327</v>
      </c>
      <c r="O734">
        <v>111.3</v>
      </c>
    </row>
    <row r="735" spans="1:15" hidden="1" outlineLevel="2" x14ac:dyDescent="0.3">
      <c r="A735" s="1">
        <f t="shared" si="173"/>
        <v>2017</v>
      </c>
      <c r="B735" s="1">
        <f t="shared" si="174"/>
        <v>6</v>
      </c>
      <c r="C735" t="s">
        <v>6</v>
      </c>
      <c r="D735">
        <v>146.9</v>
      </c>
      <c r="E735">
        <v>185.7</v>
      </c>
      <c r="F735" t="s">
        <v>84</v>
      </c>
      <c r="G735" t="s">
        <v>172</v>
      </c>
      <c r="H735">
        <v>119.1</v>
      </c>
      <c r="I735" t="s">
        <v>6</v>
      </c>
      <c r="J735" t="s">
        <v>6</v>
      </c>
      <c r="K735" t="s">
        <v>256</v>
      </c>
      <c r="L735">
        <v>191.5</v>
      </c>
      <c r="M735">
        <v>197.1</v>
      </c>
      <c r="N735" t="s">
        <v>328</v>
      </c>
      <c r="O735">
        <v>112.6</v>
      </c>
    </row>
    <row r="736" spans="1:15" hidden="1" outlineLevel="2" x14ac:dyDescent="0.3">
      <c r="A736" s="1">
        <f t="shared" si="173"/>
        <v>2017</v>
      </c>
      <c r="B736" s="1">
        <f t="shared" si="174"/>
        <v>7</v>
      </c>
      <c r="C736" t="s">
        <v>6</v>
      </c>
      <c r="D736">
        <v>150</v>
      </c>
      <c r="E736">
        <v>193.3</v>
      </c>
      <c r="F736" t="s">
        <v>60</v>
      </c>
      <c r="G736" t="s">
        <v>180</v>
      </c>
      <c r="H736">
        <v>119</v>
      </c>
      <c r="I736" t="s">
        <v>6</v>
      </c>
      <c r="J736" t="s">
        <v>6</v>
      </c>
      <c r="K736" t="s">
        <v>257</v>
      </c>
      <c r="L736">
        <v>195.7</v>
      </c>
      <c r="M736">
        <v>189.2</v>
      </c>
      <c r="N736" t="s">
        <v>329</v>
      </c>
      <c r="O736">
        <v>113.3</v>
      </c>
    </row>
    <row r="737" spans="1:15" hidden="1" outlineLevel="2" x14ac:dyDescent="0.3">
      <c r="A737" s="1">
        <f t="shared" si="173"/>
        <v>2017</v>
      </c>
      <c r="B737" s="1">
        <f t="shared" si="174"/>
        <v>8</v>
      </c>
      <c r="C737" t="s">
        <v>6</v>
      </c>
      <c r="D737">
        <v>154.30000000000001</v>
      </c>
      <c r="E737">
        <v>203</v>
      </c>
      <c r="F737" t="s">
        <v>85</v>
      </c>
      <c r="G737" t="s">
        <v>180</v>
      </c>
      <c r="H737">
        <v>115.7</v>
      </c>
      <c r="I737" t="s">
        <v>6</v>
      </c>
      <c r="J737" t="s">
        <v>6</v>
      </c>
      <c r="K737" t="s">
        <v>167</v>
      </c>
      <c r="L737">
        <v>205.9</v>
      </c>
      <c r="M737">
        <v>205.4</v>
      </c>
      <c r="N737" t="s">
        <v>329</v>
      </c>
      <c r="O737">
        <v>113.7</v>
      </c>
    </row>
    <row r="738" spans="1:15" hidden="1" outlineLevel="2" x14ac:dyDescent="0.3">
      <c r="A738" s="1">
        <f t="shared" si="173"/>
        <v>2017</v>
      </c>
      <c r="B738" s="1">
        <f t="shared" si="174"/>
        <v>9</v>
      </c>
      <c r="C738" t="s">
        <v>6</v>
      </c>
      <c r="D738">
        <v>153.69999999999999</v>
      </c>
      <c r="E738">
        <v>198.4</v>
      </c>
      <c r="F738" t="s">
        <v>86</v>
      </c>
      <c r="G738" t="s">
        <v>180</v>
      </c>
      <c r="H738">
        <v>116.5</v>
      </c>
      <c r="I738" t="s">
        <v>6</v>
      </c>
      <c r="J738" t="s">
        <v>6</v>
      </c>
      <c r="K738" t="s">
        <v>258</v>
      </c>
      <c r="L738">
        <v>204.9</v>
      </c>
      <c r="M738">
        <v>199.5</v>
      </c>
      <c r="N738" t="s">
        <v>330</v>
      </c>
      <c r="O738">
        <v>112.5</v>
      </c>
    </row>
    <row r="739" spans="1:15" hidden="1" outlineLevel="2" x14ac:dyDescent="0.3">
      <c r="A739" s="1">
        <f t="shared" si="173"/>
        <v>2017</v>
      </c>
      <c r="B739" s="1">
        <f t="shared" si="174"/>
        <v>10</v>
      </c>
      <c r="C739" t="s">
        <v>6</v>
      </c>
      <c r="D739">
        <v>163.5</v>
      </c>
      <c r="E739">
        <v>220.1</v>
      </c>
      <c r="F739" t="s">
        <v>87</v>
      </c>
      <c r="G739" t="s">
        <v>180</v>
      </c>
      <c r="H739">
        <v>115.6</v>
      </c>
      <c r="I739" t="s">
        <v>6</v>
      </c>
      <c r="J739" t="s">
        <v>6</v>
      </c>
      <c r="K739" t="s">
        <v>259</v>
      </c>
      <c r="L739">
        <v>227</v>
      </c>
      <c r="M739">
        <v>225.1</v>
      </c>
      <c r="N739" t="s">
        <v>331</v>
      </c>
      <c r="O739">
        <v>112.9</v>
      </c>
    </row>
    <row r="740" spans="1:15" hidden="1" outlineLevel="2" x14ac:dyDescent="0.3">
      <c r="A740" s="1">
        <f t="shared" si="173"/>
        <v>2017</v>
      </c>
      <c r="B740" s="1">
        <f t="shared" si="174"/>
        <v>11</v>
      </c>
      <c r="C740" t="s">
        <v>6</v>
      </c>
      <c r="D740">
        <v>170.2</v>
      </c>
      <c r="E740">
        <v>229.3</v>
      </c>
      <c r="F740" t="s">
        <v>88</v>
      </c>
      <c r="G740" t="s">
        <v>180</v>
      </c>
      <c r="H740">
        <v>117.4</v>
      </c>
      <c r="I740" t="s">
        <v>6</v>
      </c>
      <c r="J740" t="s">
        <v>6</v>
      </c>
      <c r="K740" t="s">
        <v>260</v>
      </c>
      <c r="L740">
        <v>237.4</v>
      </c>
      <c r="M740">
        <v>220.4</v>
      </c>
      <c r="N740" t="s">
        <v>331</v>
      </c>
      <c r="O740">
        <v>115.1</v>
      </c>
    </row>
    <row r="741" spans="1:15" hidden="1" outlineLevel="2" x14ac:dyDescent="0.3">
      <c r="A741" s="1">
        <f t="shared" si="173"/>
        <v>2017</v>
      </c>
      <c r="B741" s="1">
        <f t="shared" si="174"/>
        <v>12</v>
      </c>
      <c r="C741" t="s">
        <v>6</v>
      </c>
      <c r="D741">
        <v>165.8</v>
      </c>
      <c r="E741">
        <v>221</v>
      </c>
      <c r="F741" t="s">
        <v>89</v>
      </c>
      <c r="G741" t="s">
        <v>180</v>
      </c>
      <c r="H741">
        <v>122.2</v>
      </c>
      <c r="I741" t="s">
        <v>6</v>
      </c>
      <c r="J741" t="s">
        <v>6</v>
      </c>
      <c r="K741" t="s">
        <v>261</v>
      </c>
      <c r="L741">
        <v>237.5</v>
      </c>
      <c r="M741">
        <v>231.8</v>
      </c>
      <c r="N741" t="s">
        <v>331</v>
      </c>
      <c r="O741">
        <v>117.2</v>
      </c>
    </row>
    <row r="742" spans="1:15" outlineLevel="1" collapsed="1" x14ac:dyDescent="0.3">
      <c r="A742" s="6" t="s">
        <v>429</v>
      </c>
      <c r="C742" t="e">
        <f t="shared" ref="C742:O742" si="175">SUBTOTAL(1,C730:C741)</f>
        <v>#DIV/0!</v>
      </c>
      <c r="D742">
        <f t="shared" si="175"/>
        <v>155.79999999999998</v>
      </c>
      <c r="E742">
        <f t="shared" si="175"/>
        <v>196.75</v>
      </c>
      <c r="F742" t="e">
        <f t="shared" si="175"/>
        <v>#DIV/0!</v>
      </c>
      <c r="G742" t="e">
        <f t="shared" si="175"/>
        <v>#DIV/0!</v>
      </c>
      <c r="H742">
        <f t="shared" si="175"/>
        <v>116.25000000000001</v>
      </c>
      <c r="I742" t="e">
        <f t="shared" si="175"/>
        <v>#DIV/0!</v>
      </c>
      <c r="J742" t="e">
        <f t="shared" si="175"/>
        <v>#DIV/0!</v>
      </c>
      <c r="K742" t="e">
        <f t="shared" si="175"/>
        <v>#DIV/0!</v>
      </c>
      <c r="L742">
        <f t="shared" si="175"/>
        <v>203.22500000000002</v>
      </c>
      <c r="M742">
        <f t="shared" si="175"/>
        <v>201.51666666666668</v>
      </c>
      <c r="N742" t="e">
        <f t="shared" si="175"/>
        <v>#DIV/0!</v>
      </c>
      <c r="O742">
        <f t="shared" si="175"/>
        <v>112.22500000000001</v>
      </c>
    </row>
    <row r="743" spans="1:15" hidden="1" outlineLevel="2" x14ac:dyDescent="0.3">
      <c r="A743" s="1">
        <f t="shared" ref="A743:A754" si="176">A730+1</f>
        <v>2018</v>
      </c>
      <c r="B743" s="1">
        <f t="shared" ref="B743:B754" si="177">B730</f>
        <v>1</v>
      </c>
      <c r="C743" t="s">
        <v>6</v>
      </c>
      <c r="D743">
        <v>163</v>
      </c>
      <c r="E743">
        <v>220.2</v>
      </c>
      <c r="F743" t="s">
        <v>90</v>
      </c>
      <c r="G743" t="s">
        <v>180</v>
      </c>
      <c r="H743">
        <v>125.3</v>
      </c>
      <c r="I743" t="s">
        <v>6</v>
      </c>
      <c r="J743" t="s">
        <v>6</v>
      </c>
      <c r="K743" t="s">
        <v>262</v>
      </c>
      <c r="L743">
        <v>236.4</v>
      </c>
      <c r="M743">
        <v>219.3</v>
      </c>
      <c r="N743" t="s">
        <v>326</v>
      </c>
      <c r="O743">
        <v>120.1</v>
      </c>
    </row>
    <row r="744" spans="1:15" hidden="1" outlineLevel="2" x14ac:dyDescent="0.3">
      <c r="A744" s="1">
        <f t="shared" si="176"/>
        <v>2018</v>
      </c>
      <c r="B744" s="1">
        <f t="shared" si="177"/>
        <v>2</v>
      </c>
      <c r="C744" t="s">
        <v>6</v>
      </c>
      <c r="D744">
        <v>171.6</v>
      </c>
      <c r="E744">
        <v>240.6</v>
      </c>
      <c r="F744" t="s">
        <v>91</v>
      </c>
      <c r="G744" t="s">
        <v>180</v>
      </c>
      <c r="H744">
        <v>123.4</v>
      </c>
      <c r="I744" t="s">
        <v>6</v>
      </c>
      <c r="J744" t="s">
        <v>6</v>
      </c>
      <c r="K744" t="s">
        <v>263</v>
      </c>
      <c r="L744">
        <v>256.8</v>
      </c>
      <c r="M744">
        <v>234.9</v>
      </c>
      <c r="N744" t="s">
        <v>332</v>
      </c>
      <c r="O744">
        <v>120.6</v>
      </c>
    </row>
    <row r="745" spans="1:15" hidden="1" outlineLevel="2" x14ac:dyDescent="0.3">
      <c r="A745" s="1">
        <f t="shared" si="176"/>
        <v>2018</v>
      </c>
      <c r="B745" s="1">
        <f t="shared" si="177"/>
        <v>3</v>
      </c>
      <c r="C745" t="s">
        <v>6</v>
      </c>
      <c r="D745">
        <v>179.2</v>
      </c>
      <c r="E745">
        <v>238.2</v>
      </c>
      <c r="F745" t="s">
        <v>92</v>
      </c>
      <c r="G745" t="s">
        <v>180</v>
      </c>
      <c r="H745">
        <v>127</v>
      </c>
      <c r="I745" t="s">
        <v>6</v>
      </c>
      <c r="J745" t="s">
        <v>6</v>
      </c>
      <c r="K745" t="s">
        <v>264</v>
      </c>
      <c r="L745">
        <v>252.4</v>
      </c>
      <c r="M745">
        <v>261.3</v>
      </c>
      <c r="N745" t="s">
        <v>333</v>
      </c>
      <c r="O745">
        <v>123.3</v>
      </c>
    </row>
    <row r="746" spans="1:15" hidden="1" outlineLevel="2" x14ac:dyDescent="0.3">
      <c r="A746" s="1">
        <f t="shared" si="176"/>
        <v>2018</v>
      </c>
      <c r="B746" s="1">
        <f t="shared" si="177"/>
        <v>4</v>
      </c>
      <c r="C746" t="s">
        <v>6</v>
      </c>
      <c r="D746">
        <v>179.4</v>
      </c>
      <c r="E746">
        <v>229.5</v>
      </c>
      <c r="F746" t="s">
        <v>93</v>
      </c>
      <c r="G746" t="s">
        <v>180</v>
      </c>
      <c r="H746">
        <v>128.80000000000001</v>
      </c>
      <c r="I746" t="s">
        <v>6</v>
      </c>
      <c r="J746" t="s">
        <v>6</v>
      </c>
      <c r="K746" t="s">
        <v>264</v>
      </c>
      <c r="L746">
        <v>239.3</v>
      </c>
      <c r="M746">
        <v>247</v>
      </c>
      <c r="N746" t="s">
        <v>334</v>
      </c>
      <c r="O746">
        <v>124.2</v>
      </c>
    </row>
    <row r="747" spans="1:15" hidden="1" outlineLevel="2" x14ac:dyDescent="0.3">
      <c r="A747" s="1">
        <f t="shared" si="176"/>
        <v>2018</v>
      </c>
      <c r="B747" s="1">
        <f t="shared" si="177"/>
        <v>5</v>
      </c>
      <c r="C747" t="s">
        <v>6</v>
      </c>
      <c r="D747">
        <v>192.5</v>
      </c>
      <c r="E747">
        <v>263.60000000000002</v>
      </c>
      <c r="F747" t="s">
        <v>94</v>
      </c>
      <c r="G747" t="s">
        <v>180</v>
      </c>
      <c r="H747">
        <v>130.80000000000001</v>
      </c>
      <c r="I747" t="s">
        <v>6</v>
      </c>
      <c r="J747" t="s">
        <v>6</v>
      </c>
      <c r="K747" t="s">
        <v>265</v>
      </c>
      <c r="L747">
        <v>276.2</v>
      </c>
      <c r="M747">
        <v>257.39999999999998</v>
      </c>
      <c r="N747" t="s">
        <v>335</v>
      </c>
      <c r="O747">
        <v>124.7</v>
      </c>
    </row>
    <row r="748" spans="1:15" hidden="1" outlineLevel="2" x14ac:dyDescent="0.3">
      <c r="A748" s="1">
        <f t="shared" si="176"/>
        <v>2018</v>
      </c>
      <c r="B748" s="1">
        <f t="shared" si="177"/>
        <v>6</v>
      </c>
      <c r="C748" t="s">
        <v>6</v>
      </c>
      <c r="D748">
        <v>199.4</v>
      </c>
      <c r="E748">
        <v>276.89999999999998</v>
      </c>
      <c r="F748" t="s">
        <v>82</v>
      </c>
      <c r="G748" t="s">
        <v>180</v>
      </c>
      <c r="H748">
        <v>131.30000000000001</v>
      </c>
      <c r="I748" t="s">
        <v>6</v>
      </c>
      <c r="J748" t="s">
        <v>6</v>
      </c>
      <c r="K748" t="s">
        <v>266</v>
      </c>
      <c r="L748">
        <v>286.39999999999998</v>
      </c>
      <c r="M748">
        <v>259.2</v>
      </c>
      <c r="N748" t="s">
        <v>335</v>
      </c>
      <c r="O748">
        <v>124.8</v>
      </c>
    </row>
    <row r="749" spans="1:15" hidden="1" outlineLevel="2" x14ac:dyDescent="0.3">
      <c r="A749" s="1">
        <f t="shared" si="176"/>
        <v>2018</v>
      </c>
      <c r="B749" s="1">
        <f t="shared" si="177"/>
        <v>7</v>
      </c>
      <c r="C749" t="s">
        <v>6</v>
      </c>
      <c r="D749">
        <v>190.7</v>
      </c>
      <c r="E749">
        <v>258.10000000000002</v>
      </c>
      <c r="F749" t="s">
        <v>95</v>
      </c>
      <c r="G749" t="s">
        <v>180</v>
      </c>
      <c r="H749">
        <v>133.5</v>
      </c>
      <c r="I749" t="s">
        <v>6</v>
      </c>
      <c r="J749" t="s">
        <v>6</v>
      </c>
      <c r="K749" t="s">
        <v>267</v>
      </c>
      <c r="L749">
        <v>263</v>
      </c>
      <c r="M749">
        <v>235.2</v>
      </c>
      <c r="N749" t="s">
        <v>336</v>
      </c>
      <c r="O749">
        <v>126.9</v>
      </c>
    </row>
    <row r="750" spans="1:15" hidden="1" outlineLevel="2" x14ac:dyDescent="0.3">
      <c r="A750" s="1">
        <f t="shared" si="176"/>
        <v>2018</v>
      </c>
      <c r="B750" s="1">
        <f t="shared" si="177"/>
        <v>8</v>
      </c>
      <c r="C750" t="s">
        <v>6</v>
      </c>
      <c r="D750">
        <v>170.9</v>
      </c>
      <c r="E750">
        <v>206.6</v>
      </c>
      <c r="F750" t="s">
        <v>96</v>
      </c>
      <c r="G750" t="s">
        <v>180</v>
      </c>
      <c r="H750">
        <v>133.4</v>
      </c>
      <c r="I750" t="s">
        <v>6</v>
      </c>
      <c r="J750" t="s">
        <v>6</v>
      </c>
      <c r="K750" t="s">
        <v>268</v>
      </c>
      <c r="L750">
        <v>209.9</v>
      </c>
      <c r="M750">
        <v>223.5</v>
      </c>
      <c r="N750" t="s">
        <v>337</v>
      </c>
      <c r="O750">
        <v>126.7</v>
      </c>
    </row>
    <row r="751" spans="1:15" hidden="1" outlineLevel="2" x14ac:dyDescent="0.3">
      <c r="A751" s="1">
        <f t="shared" si="176"/>
        <v>2018</v>
      </c>
      <c r="B751" s="1">
        <f t="shared" si="177"/>
        <v>9</v>
      </c>
      <c r="C751" t="s">
        <v>6</v>
      </c>
      <c r="D751">
        <v>168.4</v>
      </c>
      <c r="E751">
        <v>192</v>
      </c>
      <c r="F751" t="s">
        <v>96</v>
      </c>
      <c r="G751" t="s">
        <v>180</v>
      </c>
      <c r="H751">
        <v>131.80000000000001</v>
      </c>
      <c r="I751" t="s">
        <v>6</v>
      </c>
      <c r="J751" t="s">
        <v>6</v>
      </c>
      <c r="K751" t="s">
        <v>269</v>
      </c>
      <c r="L751">
        <v>191</v>
      </c>
      <c r="M751">
        <v>219.3</v>
      </c>
      <c r="N751" t="s">
        <v>337</v>
      </c>
      <c r="O751">
        <v>128.19999999999999</v>
      </c>
    </row>
    <row r="752" spans="1:15" hidden="1" outlineLevel="2" x14ac:dyDescent="0.3">
      <c r="A752" s="1">
        <f t="shared" si="176"/>
        <v>2018</v>
      </c>
      <c r="B752" s="1">
        <f t="shared" si="177"/>
        <v>10</v>
      </c>
      <c r="C752" t="s">
        <v>6</v>
      </c>
      <c r="D752">
        <v>147.19999999999999</v>
      </c>
      <c r="E752">
        <v>148.4</v>
      </c>
      <c r="F752" t="s">
        <v>78</v>
      </c>
      <c r="G752" t="s">
        <v>180</v>
      </c>
      <c r="H752">
        <v>133.80000000000001</v>
      </c>
      <c r="I752" t="s">
        <v>6</v>
      </c>
      <c r="J752" t="s">
        <v>6</v>
      </c>
      <c r="K752" t="s">
        <v>270</v>
      </c>
      <c r="L752">
        <v>146.80000000000001</v>
      </c>
      <c r="M752">
        <v>194.7</v>
      </c>
      <c r="N752" t="s">
        <v>337</v>
      </c>
      <c r="O752">
        <v>126.1</v>
      </c>
    </row>
    <row r="753" spans="1:15" hidden="1" outlineLevel="2" x14ac:dyDescent="0.3">
      <c r="A753" s="1">
        <f t="shared" si="176"/>
        <v>2018</v>
      </c>
      <c r="B753" s="1">
        <f t="shared" si="177"/>
        <v>11</v>
      </c>
      <c r="C753" t="s">
        <v>6</v>
      </c>
      <c r="D753">
        <v>146.4</v>
      </c>
      <c r="E753">
        <v>149.6</v>
      </c>
      <c r="F753" t="s">
        <v>83</v>
      </c>
      <c r="G753" t="s">
        <v>180</v>
      </c>
      <c r="H753">
        <v>133.30000000000001</v>
      </c>
      <c r="I753" t="s">
        <v>6</v>
      </c>
      <c r="J753" t="s">
        <v>6</v>
      </c>
      <c r="K753" t="s">
        <v>271</v>
      </c>
      <c r="L753">
        <v>146.9</v>
      </c>
      <c r="M753">
        <v>191.5</v>
      </c>
      <c r="N753" t="s">
        <v>326</v>
      </c>
      <c r="O753">
        <v>126.4</v>
      </c>
    </row>
    <row r="754" spans="1:15" hidden="1" outlineLevel="2" x14ac:dyDescent="0.3">
      <c r="A754" s="1">
        <f t="shared" si="176"/>
        <v>2018</v>
      </c>
      <c r="B754" s="1">
        <f t="shared" si="177"/>
        <v>12</v>
      </c>
      <c r="C754" t="s">
        <v>6</v>
      </c>
      <c r="D754">
        <v>145.80000000000001</v>
      </c>
      <c r="E754">
        <v>160.6</v>
      </c>
      <c r="F754" t="s">
        <v>97</v>
      </c>
      <c r="G754" t="s">
        <v>180</v>
      </c>
      <c r="H754">
        <v>133.9</v>
      </c>
      <c r="I754" t="s">
        <v>6</v>
      </c>
      <c r="J754" t="s">
        <v>6</v>
      </c>
      <c r="K754" t="s">
        <v>272</v>
      </c>
      <c r="L754">
        <v>156.9</v>
      </c>
      <c r="M754">
        <v>173.5</v>
      </c>
      <c r="N754" t="s">
        <v>338</v>
      </c>
      <c r="O754">
        <v>126.5</v>
      </c>
    </row>
    <row r="755" spans="1:15" outlineLevel="1" collapsed="1" x14ac:dyDescent="0.3">
      <c r="A755" s="6" t="s">
        <v>430</v>
      </c>
      <c r="C755" t="e">
        <f t="shared" ref="C755:O755" si="178">SUBTOTAL(1,C743:C754)</f>
        <v>#DIV/0!</v>
      </c>
      <c r="D755">
        <f t="shared" si="178"/>
        <v>171.20833333333337</v>
      </c>
      <c r="E755">
        <f t="shared" si="178"/>
        <v>215.35833333333332</v>
      </c>
      <c r="F755" t="e">
        <f t="shared" si="178"/>
        <v>#DIV/0!</v>
      </c>
      <c r="G755" t="e">
        <f t="shared" si="178"/>
        <v>#DIV/0!</v>
      </c>
      <c r="H755">
        <f t="shared" si="178"/>
        <v>130.52500000000001</v>
      </c>
      <c r="I755" t="e">
        <f t="shared" si="178"/>
        <v>#DIV/0!</v>
      </c>
      <c r="J755" t="e">
        <f t="shared" si="178"/>
        <v>#DIV/0!</v>
      </c>
      <c r="K755" t="e">
        <f t="shared" si="178"/>
        <v>#DIV/0!</v>
      </c>
      <c r="L755">
        <f t="shared" si="178"/>
        <v>221.83333333333337</v>
      </c>
      <c r="M755">
        <f t="shared" si="178"/>
        <v>226.4</v>
      </c>
      <c r="N755" t="e">
        <f t="shared" si="178"/>
        <v>#DIV/0!</v>
      </c>
      <c r="O755">
        <f t="shared" si="178"/>
        <v>124.875</v>
      </c>
    </row>
    <row r="756" spans="1:15" hidden="1" outlineLevel="2" x14ac:dyDescent="0.3">
      <c r="A756" s="1">
        <f t="shared" ref="A756:A767" si="179">A743+1</f>
        <v>2019</v>
      </c>
      <c r="B756" s="1">
        <f t="shared" ref="B756:B767" si="180">B743</f>
        <v>1</v>
      </c>
      <c r="C756" t="s">
        <v>6</v>
      </c>
      <c r="D756">
        <v>146.80000000000001</v>
      </c>
      <c r="E756">
        <v>163.30000000000001</v>
      </c>
      <c r="F756" t="s">
        <v>98</v>
      </c>
      <c r="G756" t="s">
        <v>180</v>
      </c>
      <c r="H756">
        <v>135.1</v>
      </c>
      <c r="I756" t="s">
        <v>6</v>
      </c>
      <c r="J756" t="s">
        <v>6</v>
      </c>
      <c r="K756" t="s">
        <v>273</v>
      </c>
      <c r="L756">
        <v>160.6</v>
      </c>
      <c r="M756">
        <v>180.9</v>
      </c>
      <c r="N756" t="s">
        <v>339</v>
      </c>
      <c r="O756">
        <v>128.5</v>
      </c>
    </row>
    <row r="757" spans="1:15" hidden="1" outlineLevel="2" x14ac:dyDescent="0.3">
      <c r="A757" s="1">
        <f t="shared" si="179"/>
        <v>2019</v>
      </c>
      <c r="B757" s="1">
        <f t="shared" si="180"/>
        <v>2</v>
      </c>
      <c r="C757" t="s">
        <v>6</v>
      </c>
      <c r="D757">
        <v>154</v>
      </c>
      <c r="E757">
        <v>185.5</v>
      </c>
      <c r="F757" t="s">
        <v>83</v>
      </c>
      <c r="G757" t="s">
        <v>180</v>
      </c>
      <c r="H757">
        <v>130</v>
      </c>
      <c r="I757" t="s">
        <v>6</v>
      </c>
      <c r="J757" t="s">
        <v>6</v>
      </c>
      <c r="K757" t="s">
        <v>274</v>
      </c>
      <c r="L757">
        <v>185.4</v>
      </c>
      <c r="M757">
        <v>197</v>
      </c>
      <c r="N757" t="s">
        <v>339</v>
      </c>
      <c r="O757">
        <v>128</v>
      </c>
    </row>
    <row r="758" spans="1:15" hidden="1" outlineLevel="2" x14ac:dyDescent="0.3">
      <c r="A758" s="1">
        <f t="shared" si="179"/>
        <v>2019</v>
      </c>
      <c r="B758" s="1">
        <f t="shared" si="180"/>
        <v>3</v>
      </c>
      <c r="C758" t="s">
        <v>6</v>
      </c>
      <c r="D758">
        <v>155.69999999999999</v>
      </c>
      <c r="E758">
        <v>186.5</v>
      </c>
      <c r="F758" t="s">
        <v>99</v>
      </c>
      <c r="G758" t="s">
        <v>180</v>
      </c>
      <c r="H758">
        <v>130</v>
      </c>
      <c r="I758" t="s">
        <v>6</v>
      </c>
      <c r="J758" t="s">
        <v>6</v>
      </c>
      <c r="K758" t="s">
        <v>256</v>
      </c>
      <c r="L758">
        <v>189.1</v>
      </c>
      <c r="M758">
        <v>207</v>
      </c>
      <c r="N758" t="s">
        <v>339</v>
      </c>
      <c r="O758">
        <v>124.9</v>
      </c>
    </row>
    <row r="759" spans="1:15" hidden="1" outlineLevel="2" x14ac:dyDescent="0.3">
      <c r="A759" s="1">
        <f t="shared" si="179"/>
        <v>2019</v>
      </c>
      <c r="B759" s="1">
        <f t="shared" si="180"/>
        <v>4</v>
      </c>
      <c r="C759" t="s">
        <v>6</v>
      </c>
      <c r="D759">
        <v>146</v>
      </c>
      <c r="E759">
        <v>177.3</v>
      </c>
      <c r="F759" t="s">
        <v>100</v>
      </c>
      <c r="G759" t="s">
        <v>180</v>
      </c>
      <c r="H759">
        <v>131.30000000000001</v>
      </c>
      <c r="I759" t="s">
        <v>6</v>
      </c>
      <c r="J759" t="s">
        <v>6</v>
      </c>
      <c r="K759" t="s">
        <v>275</v>
      </c>
      <c r="L759">
        <v>183.9</v>
      </c>
      <c r="M759">
        <v>195</v>
      </c>
      <c r="N759" t="s">
        <v>340</v>
      </c>
      <c r="O759">
        <v>125</v>
      </c>
    </row>
    <row r="760" spans="1:15" hidden="1" outlineLevel="2" x14ac:dyDescent="0.3">
      <c r="A760" s="1">
        <f t="shared" si="179"/>
        <v>2019</v>
      </c>
      <c r="B760" s="1">
        <f t="shared" si="180"/>
        <v>5</v>
      </c>
      <c r="C760" t="s">
        <v>6</v>
      </c>
      <c r="D760">
        <v>145.19999999999999</v>
      </c>
      <c r="E760">
        <v>174.8</v>
      </c>
      <c r="F760" t="s">
        <v>99</v>
      </c>
      <c r="G760" t="s">
        <v>180</v>
      </c>
      <c r="H760">
        <v>130.69999999999999</v>
      </c>
      <c r="I760" t="s">
        <v>6</v>
      </c>
      <c r="J760" t="s">
        <v>6</v>
      </c>
      <c r="K760" t="s">
        <v>229</v>
      </c>
      <c r="L760">
        <v>177.7</v>
      </c>
      <c r="M760">
        <v>183.5</v>
      </c>
      <c r="N760" t="s">
        <v>340</v>
      </c>
      <c r="O760">
        <v>124.3</v>
      </c>
    </row>
    <row r="761" spans="1:15" hidden="1" outlineLevel="2" x14ac:dyDescent="0.3">
      <c r="A761" s="1">
        <f t="shared" si="179"/>
        <v>2019</v>
      </c>
      <c r="B761" s="1">
        <f t="shared" si="180"/>
        <v>6</v>
      </c>
      <c r="C761" t="s">
        <v>6</v>
      </c>
      <c r="D761">
        <v>148.69999999999999</v>
      </c>
      <c r="E761">
        <v>173.9</v>
      </c>
      <c r="F761" t="s">
        <v>79</v>
      </c>
      <c r="G761" t="s">
        <v>180</v>
      </c>
      <c r="H761">
        <v>130</v>
      </c>
      <c r="I761" t="s">
        <v>6</v>
      </c>
      <c r="J761" t="s">
        <v>6</v>
      </c>
      <c r="K761" t="s">
        <v>234</v>
      </c>
      <c r="L761">
        <v>175.6</v>
      </c>
      <c r="M761">
        <v>182.3</v>
      </c>
      <c r="N761" t="s">
        <v>340</v>
      </c>
      <c r="O761">
        <v>124.1</v>
      </c>
    </row>
    <row r="762" spans="1:15" hidden="1" outlineLevel="2" x14ac:dyDescent="0.3">
      <c r="A762" s="1">
        <f t="shared" si="179"/>
        <v>2019</v>
      </c>
      <c r="B762" s="1">
        <f t="shared" si="180"/>
        <v>7</v>
      </c>
      <c r="C762" t="s">
        <v>6</v>
      </c>
      <c r="D762">
        <v>149.30000000000001</v>
      </c>
      <c r="E762">
        <v>188.9</v>
      </c>
      <c r="F762" t="s">
        <v>67</v>
      </c>
      <c r="G762" t="s">
        <v>180</v>
      </c>
      <c r="H762">
        <v>129.1</v>
      </c>
      <c r="I762" t="s">
        <v>6</v>
      </c>
      <c r="J762" t="s">
        <v>6</v>
      </c>
      <c r="K762" t="s">
        <v>276</v>
      </c>
      <c r="L762">
        <v>184.2</v>
      </c>
      <c r="M762">
        <v>181.5</v>
      </c>
      <c r="N762" t="s">
        <v>341</v>
      </c>
      <c r="O762">
        <v>125.6</v>
      </c>
    </row>
    <row r="763" spans="1:15" hidden="1" outlineLevel="2" x14ac:dyDescent="0.3">
      <c r="A763" s="1">
        <f t="shared" si="179"/>
        <v>2019</v>
      </c>
      <c r="B763" s="1">
        <f t="shared" si="180"/>
        <v>8</v>
      </c>
      <c r="C763" t="s">
        <v>6</v>
      </c>
      <c r="D763">
        <v>144.69999999999999</v>
      </c>
      <c r="E763">
        <v>190.2</v>
      </c>
      <c r="F763" t="s">
        <v>101</v>
      </c>
      <c r="G763" t="s">
        <v>180</v>
      </c>
      <c r="H763">
        <v>128</v>
      </c>
      <c r="I763" t="s">
        <v>6</v>
      </c>
      <c r="J763" t="s">
        <v>6</v>
      </c>
      <c r="K763" t="s">
        <v>277</v>
      </c>
      <c r="L763">
        <v>175.8</v>
      </c>
      <c r="M763">
        <v>182.8</v>
      </c>
      <c r="N763" t="s">
        <v>342</v>
      </c>
      <c r="O763">
        <v>123.3</v>
      </c>
    </row>
    <row r="764" spans="1:15" hidden="1" outlineLevel="2" x14ac:dyDescent="0.3">
      <c r="A764" s="1">
        <f t="shared" si="179"/>
        <v>2019</v>
      </c>
      <c r="B764" s="1">
        <f t="shared" si="180"/>
        <v>9</v>
      </c>
      <c r="C764" t="s">
        <v>6</v>
      </c>
      <c r="D764">
        <v>147.4</v>
      </c>
      <c r="E764">
        <v>195.6</v>
      </c>
      <c r="F764" t="s">
        <v>80</v>
      </c>
      <c r="G764" t="s">
        <v>180</v>
      </c>
      <c r="H764">
        <v>126.4</v>
      </c>
      <c r="I764" t="s">
        <v>6</v>
      </c>
      <c r="J764" t="s">
        <v>6</v>
      </c>
      <c r="K764" t="s">
        <v>278</v>
      </c>
      <c r="L764">
        <v>184.3</v>
      </c>
      <c r="M764">
        <v>181.6</v>
      </c>
      <c r="N764" t="s">
        <v>342</v>
      </c>
      <c r="O764">
        <v>123.7</v>
      </c>
    </row>
    <row r="765" spans="1:15" hidden="1" outlineLevel="2" x14ac:dyDescent="0.3">
      <c r="A765" s="1">
        <f t="shared" si="179"/>
        <v>2019</v>
      </c>
      <c r="B765" s="1">
        <f t="shared" si="180"/>
        <v>10</v>
      </c>
      <c r="C765" t="s">
        <v>6</v>
      </c>
      <c r="D765">
        <v>147.19999999999999</v>
      </c>
      <c r="E765">
        <v>196.7</v>
      </c>
      <c r="F765" t="s">
        <v>96</v>
      </c>
      <c r="G765" t="s">
        <v>180</v>
      </c>
      <c r="H765">
        <v>124.8</v>
      </c>
      <c r="I765" t="s">
        <v>6</v>
      </c>
      <c r="J765" t="s">
        <v>6</v>
      </c>
      <c r="K765" t="s">
        <v>279</v>
      </c>
      <c r="L765">
        <v>187.3</v>
      </c>
      <c r="M765">
        <v>197.7</v>
      </c>
      <c r="N765" t="s">
        <v>329</v>
      </c>
      <c r="O765">
        <v>121.5</v>
      </c>
    </row>
    <row r="766" spans="1:15" hidden="1" outlineLevel="2" x14ac:dyDescent="0.3">
      <c r="A766" s="1">
        <f t="shared" si="179"/>
        <v>2019</v>
      </c>
      <c r="B766" s="1">
        <f t="shared" si="180"/>
        <v>11</v>
      </c>
      <c r="C766" t="s">
        <v>6</v>
      </c>
      <c r="D766">
        <v>152.4</v>
      </c>
      <c r="E766">
        <v>203.5</v>
      </c>
      <c r="F766" t="s">
        <v>84</v>
      </c>
      <c r="G766" t="s">
        <v>180</v>
      </c>
      <c r="H766">
        <v>124</v>
      </c>
      <c r="I766" t="s">
        <v>6</v>
      </c>
      <c r="J766" t="s">
        <v>6</v>
      </c>
      <c r="K766" t="s">
        <v>280</v>
      </c>
      <c r="L766">
        <v>195.7</v>
      </c>
      <c r="M766">
        <v>201.5</v>
      </c>
      <c r="N766" t="s">
        <v>343</v>
      </c>
      <c r="O766">
        <v>121.9</v>
      </c>
    </row>
    <row r="767" spans="1:15" hidden="1" outlineLevel="2" x14ac:dyDescent="0.3">
      <c r="A767" s="1">
        <f t="shared" si="179"/>
        <v>2019</v>
      </c>
      <c r="B767" s="1">
        <f t="shared" si="180"/>
        <v>12</v>
      </c>
      <c r="C767" t="s">
        <v>6</v>
      </c>
      <c r="D767">
        <v>150.9</v>
      </c>
      <c r="E767">
        <v>188.1</v>
      </c>
      <c r="F767" t="s">
        <v>102</v>
      </c>
      <c r="G767" t="s">
        <v>180</v>
      </c>
      <c r="H767">
        <v>125</v>
      </c>
      <c r="I767" t="s">
        <v>6</v>
      </c>
      <c r="J767" t="s">
        <v>6</v>
      </c>
      <c r="K767" t="s">
        <v>281</v>
      </c>
      <c r="L767">
        <v>196.9</v>
      </c>
      <c r="M767">
        <v>204</v>
      </c>
      <c r="N767" t="s">
        <v>344</v>
      </c>
      <c r="O767">
        <v>122</v>
      </c>
    </row>
    <row r="768" spans="1:15" outlineLevel="1" collapsed="1" x14ac:dyDescent="0.3">
      <c r="A768" s="6" t="s">
        <v>431</v>
      </c>
      <c r="C768" t="e">
        <f t="shared" ref="C768:O768" si="181">SUBTOTAL(1,C756:C767)</f>
        <v>#DIV/0!</v>
      </c>
      <c r="D768">
        <f t="shared" si="181"/>
        <v>149.02500000000003</v>
      </c>
      <c r="E768">
        <f t="shared" si="181"/>
        <v>185.35833333333335</v>
      </c>
      <c r="F768" t="e">
        <f t="shared" si="181"/>
        <v>#DIV/0!</v>
      </c>
      <c r="G768" t="e">
        <f t="shared" si="181"/>
        <v>#DIV/0!</v>
      </c>
      <c r="H768">
        <f t="shared" si="181"/>
        <v>128.70000000000002</v>
      </c>
      <c r="I768" t="e">
        <f t="shared" si="181"/>
        <v>#DIV/0!</v>
      </c>
      <c r="J768" t="e">
        <f t="shared" si="181"/>
        <v>#DIV/0!</v>
      </c>
      <c r="K768" t="e">
        <f t="shared" si="181"/>
        <v>#DIV/0!</v>
      </c>
      <c r="L768">
        <f t="shared" si="181"/>
        <v>183.04166666666666</v>
      </c>
      <c r="M768">
        <f t="shared" si="181"/>
        <v>191.23333333333335</v>
      </c>
      <c r="N768" t="e">
        <f t="shared" si="181"/>
        <v>#DIV/0!</v>
      </c>
      <c r="O768">
        <f t="shared" si="181"/>
        <v>124.39999999999999</v>
      </c>
    </row>
    <row r="769" spans="1:15" hidden="1" outlineLevel="2" x14ac:dyDescent="0.3">
      <c r="A769" s="1">
        <f t="shared" ref="A769:A777" si="182">A756+1</f>
        <v>2020</v>
      </c>
      <c r="B769" s="1">
        <f t="shared" ref="B769:B777" si="183">B756</f>
        <v>1</v>
      </c>
      <c r="C769" t="s">
        <v>6</v>
      </c>
      <c r="D769">
        <v>149.80000000000001</v>
      </c>
      <c r="E769">
        <v>181.1</v>
      </c>
      <c r="F769" t="s">
        <v>94</v>
      </c>
      <c r="G769" t="s">
        <v>180</v>
      </c>
      <c r="H769">
        <v>123.7</v>
      </c>
      <c r="I769" t="s">
        <v>6</v>
      </c>
      <c r="J769" t="s">
        <v>6</v>
      </c>
      <c r="K769" t="s">
        <v>282</v>
      </c>
      <c r="L769">
        <v>202.6</v>
      </c>
      <c r="M769">
        <v>199.7</v>
      </c>
      <c r="N769" t="s">
        <v>345</v>
      </c>
      <c r="O769">
        <v>122.2</v>
      </c>
    </row>
    <row r="770" spans="1:15" hidden="1" outlineLevel="2" x14ac:dyDescent="0.3">
      <c r="A770" s="1">
        <f t="shared" si="182"/>
        <v>2020</v>
      </c>
      <c r="B770" s="1">
        <f t="shared" si="183"/>
        <v>2</v>
      </c>
      <c r="C770" t="s">
        <v>6</v>
      </c>
      <c r="D770">
        <v>161.5</v>
      </c>
      <c r="E770">
        <v>192.3</v>
      </c>
      <c r="F770" t="s">
        <v>80</v>
      </c>
      <c r="G770" t="s">
        <v>180</v>
      </c>
      <c r="H770">
        <v>123.9</v>
      </c>
      <c r="I770" t="s">
        <v>6</v>
      </c>
      <c r="J770" t="s">
        <v>6</v>
      </c>
      <c r="K770" t="s">
        <v>283</v>
      </c>
      <c r="L770">
        <v>215.8</v>
      </c>
      <c r="M770">
        <v>210.4</v>
      </c>
      <c r="N770" t="s">
        <v>346</v>
      </c>
      <c r="O770">
        <v>121.7</v>
      </c>
    </row>
    <row r="771" spans="1:15" hidden="1" outlineLevel="2" x14ac:dyDescent="0.3">
      <c r="A771" s="1">
        <f t="shared" si="182"/>
        <v>2020</v>
      </c>
      <c r="B771" s="1">
        <f t="shared" si="183"/>
        <v>3</v>
      </c>
      <c r="C771" t="s">
        <v>6</v>
      </c>
      <c r="D771">
        <v>166.4</v>
      </c>
      <c r="E771">
        <v>198</v>
      </c>
      <c r="F771" t="s">
        <v>103</v>
      </c>
      <c r="G771" t="s">
        <v>180</v>
      </c>
      <c r="H771">
        <v>125.1</v>
      </c>
      <c r="I771" t="s">
        <v>6</v>
      </c>
      <c r="J771" t="s">
        <v>6</v>
      </c>
      <c r="K771" t="s">
        <v>284</v>
      </c>
      <c r="L771">
        <v>229.5</v>
      </c>
      <c r="M771">
        <v>213.8</v>
      </c>
      <c r="N771" t="s">
        <v>346</v>
      </c>
      <c r="O771">
        <v>122.3</v>
      </c>
    </row>
    <row r="772" spans="1:15" hidden="1" outlineLevel="2" x14ac:dyDescent="0.3">
      <c r="A772" s="1">
        <f t="shared" si="182"/>
        <v>2020</v>
      </c>
      <c r="B772" s="1">
        <f t="shared" si="183"/>
        <v>4</v>
      </c>
      <c r="C772" t="s">
        <v>6</v>
      </c>
      <c r="D772">
        <v>155.9</v>
      </c>
      <c r="E772">
        <v>177.1</v>
      </c>
      <c r="F772" t="s">
        <v>104</v>
      </c>
      <c r="G772" t="s">
        <v>180</v>
      </c>
      <c r="H772">
        <v>126.6</v>
      </c>
      <c r="I772" t="s">
        <v>6</v>
      </c>
      <c r="J772" t="s">
        <v>6</v>
      </c>
      <c r="K772" t="s">
        <v>285</v>
      </c>
      <c r="L772">
        <v>198.8</v>
      </c>
      <c r="M772">
        <v>208.2</v>
      </c>
      <c r="N772" t="s">
        <v>347</v>
      </c>
      <c r="O772">
        <v>128.9</v>
      </c>
    </row>
    <row r="773" spans="1:15" hidden="1" outlineLevel="2" x14ac:dyDescent="0.3">
      <c r="A773" s="1">
        <f t="shared" si="182"/>
        <v>2020</v>
      </c>
      <c r="B773" s="1">
        <f t="shared" si="183"/>
        <v>5</v>
      </c>
      <c r="C773" t="s">
        <v>6</v>
      </c>
      <c r="D773">
        <v>156.1</v>
      </c>
      <c r="E773">
        <v>168.6</v>
      </c>
      <c r="F773" t="s">
        <v>105</v>
      </c>
      <c r="G773" t="s">
        <v>180</v>
      </c>
      <c r="H773">
        <v>125.9</v>
      </c>
      <c r="I773" t="s">
        <v>6</v>
      </c>
      <c r="J773" t="s">
        <v>6</v>
      </c>
      <c r="K773" t="s">
        <v>286</v>
      </c>
      <c r="L773">
        <v>184</v>
      </c>
      <c r="M773">
        <v>207.7</v>
      </c>
      <c r="N773" t="s">
        <v>347</v>
      </c>
      <c r="O773">
        <v>131.19999999999999</v>
      </c>
    </row>
    <row r="774" spans="1:15" hidden="1" outlineLevel="2" x14ac:dyDescent="0.3">
      <c r="A774" s="1">
        <f t="shared" si="182"/>
        <v>2020</v>
      </c>
      <c r="B774" s="1">
        <f t="shared" si="183"/>
        <v>6</v>
      </c>
      <c r="C774" t="s">
        <v>6</v>
      </c>
      <c r="D774">
        <v>158.69999999999999</v>
      </c>
      <c r="E774">
        <v>187.1</v>
      </c>
      <c r="F774" t="s">
        <v>106</v>
      </c>
      <c r="G774" t="s">
        <v>180</v>
      </c>
      <c r="H774">
        <v>124.9</v>
      </c>
      <c r="I774" t="s">
        <v>6</v>
      </c>
      <c r="J774" t="s">
        <v>6</v>
      </c>
      <c r="K774" t="s">
        <v>287</v>
      </c>
      <c r="L774">
        <v>205.2</v>
      </c>
      <c r="M774">
        <v>220.3</v>
      </c>
      <c r="N774" t="s">
        <v>348</v>
      </c>
      <c r="O774">
        <v>126.6</v>
      </c>
    </row>
    <row r="775" spans="1:15" hidden="1" outlineLevel="2" x14ac:dyDescent="0.3">
      <c r="A775" s="1">
        <f t="shared" si="182"/>
        <v>2020</v>
      </c>
      <c r="B775" s="1">
        <f t="shared" si="183"/>
        <v>7</v>
      </c>
      <c r="C775" t="s">
        <v>6</v>
      </c>
      <c r="D775">
        <v>200.8</v>
      </c>
      <c r="E775">
        <v>243</v>
      </c>
      <c r="F775" t="s">
        <v>107</v>
      </c>
      <c r="G775" t="s">
        <v>180</v>
      </c>
      <c r="H775">
        <v>124.1</v>
      </c>
      <c r="I775" t="s">
        <v>6</v>
      </c>
      <c r="J775" t="s">
        <v>6</v>
      </c>
      <c r="K775" t="s">
        <v>288</v>
      </c>
      <c r="L775">
        <v>256.10000000000002</v>
      </c>
      <c r="M775">
        <v>282.10000000000002</v>
      </c>
      <c r="N775" t="s">
        <v>349</v>
      </c>
      <c r="O775">
        <v>125.5</v>
      </c>
    </row>
    <row r="776" spans="1:15" hidden="1" outlineLevel="2" x14ac:dyDescent="0.3">
      <c r="A776" s="1">
        <f t="shared" si="182"/>
        <v>2020</v>
      </c>
      <c r="B776" s="1">
        <f t="shared" si="183"/>
        <v>8</v>
      </c>
      <c r="C776" t="s">
        <v>6</v>
      </c>
      <c r="D776">
        <v>256.60000000000002</v>
      </c>
      <c r="E776">
        <v>366.6</v>
      </c>
      <c r="F776" t="s">
        <v>108</v>
      </c>
      <c r="G776" t="s">
        <v>180</v>
      </c>
      <c r="H776">
        <v>123.1</v>
      </c>
      <c r="I776" t="s">
        <v>6</v>
      </c>
      <c r="J776" t="s">
        <v>6</v>
      </c>
      <c r="K776" t="s">
        <v>289</v>
      </c>
      <c r="L776">
        <v>376.4</v>
      </c>
      <c r="M776">
        <v>362.2</v>
      </c>
      <c r="N776" t="s">
        <v>350</v>
      </c>
      <c r="O776">
        <v>125.1</v>
      </c>
    </row>
    <row r="777" spans="1:15" hidden="1" outlineLevel="2" x14ac:dyDescent="0.3">
      <c r="A777" s="1">
        <f t="shared" si="182"/>
        <v>2020</v>
      </c>
      <c r="B777" s="1">
        <f t="shared" si="183"/>
        <v>9</v>
      </c>
      <c r="C777" t="s">
        <v>6</v>
      </c>
      <c r="D777">
        <v>300.60000000000002</v>
      </c>
      <c r="E777">
        <v>451.4</v>
      </c>
      <c r="F777" t="s">
        <v>109</v>
      </c>
      <c r="G777" t="s">
        <v>180</v>
      </c>
      <c r="H777">
        <v>123</v>
      </c>
      <c r="I777" t="s">
        <v>6</v>
      </c>
      <c r="J777" t="s">
        <v>6</v>
      </c>
      <c r="K777" t="s">
        <v>290</v>
      </c>
      <c r="L777">
        <v>476.7</v>
      </c>
      <c r="M777">
        <v>403.4</v>
      </c>
      <c r="N777" t="s">
        <v>351</v>
      </c>
      <c r="O777">
        <v>124.5</v>
      </c>
    </row>
    <row r="778" spans="1:15" outlineLevel="1" collapsed="1" x14ac:dyDescent="0.3">
      <c r="A778" s="6" t="s">
        <v>432</v>
      </c>
      <c r="C778" t="e">
        <f t="shared" ref="C778:O778" si="184">SUBTOTAL(1,C769:C777)</f>
        <v>#DIV/0!</v>
      </c>
      <c r="D778">
        <f t="shared" si="184"/>
        <v>189.60000000000002</v>
      </c>
      <c r="E778">
        <f t="shared" si="184"/>
        <v>240.57777777777781</v>
      </c>
      <c r="F778" t="e">
        <f t="shared" si="184"/>
        <v>#DIV/0!</v>
      </c>
      <c r="G778" t="e">
        <f t="shared" si="184"/>
        <v>#DIV/0!</v>
      </c>
      <c r="H778">
        <f t="shared" si="184"/>
        <v>124.4777777777778</v>
      </c>
      <c r="I778" t="e">
        <f t="shared" si="184"/>
        <v>#DIV/0!</v>
      </c>
      <c r="J778" t="e">
        <f t="shared" si="184"/>
        <v>#DIV/0!</v>
      </c>
      <c r="K778" t="e">
        <f t="shared" si="184"/>
        <v>#DIV/0!</v>
      </c>
      <c r="L778">
        <f t="shared" si="184"/>
        <v>260.56666666666666</v>
      </c>
      <c r="M778">
        <f t="shared" si="184"/>
        <v>256.42222222222222</v>
      </c>
      <c r="N778" t="e">
        <f t="shared" si="184"/>
        <v>#DIV/0!</v>
      </c>
      <c r="O778">
        <f t="shared" si="184"/>
        <v>125.33333333333333</v>
      </c>
    </row>
    <row r="779" spans="1:15" x14ac:dyDescent="0.3">
      <c r="A779" s="6" t="s">
        <v>433</v>
      </c>
      <c r="C779" t="e">
        <f t="shared" ref="C779:O779" si="185">SUBTOTAL(1,C2:C777)</f>
        <v>#DIV/0!</v>
      </c>
      <c r="D779">
        <f t="shared" si="185"/>
        <v>110.65052410901461</v>
      </c>
      <c r="E779">
        <f t="shared" si="185"/>
        <v>154.39224806201545</v>
      </c>
      <c r="F779" t="e">
        <f t="shared" si="185"/>
        <v>#DIV/0!</v>
      </c>
      <c r="G779" t="e">
        <f t="shared" si="185"/>
        <v>#DIV/0!</v>
      </c>
      <c r="H779">
        <f t="shared" si="185"/>
        <v>94.21970649895178</v>
      </c>
      <c r="I779" t="e">
        <f t="shared" si="185"/>
        <v>#DIV/0!</v>
      </c>
      <c r="J779" t="e">
        <f t="shared" si="185"/>
        <v>#DIV/0!</v>
      </c>
      <c r="K779" t="e">
        <f t="shared" si="185"/>
        <v>#DIV/0!</v>
      </c>
      <c r="L779">
        <f t="shared" si="185"/>
        <v>160.09689922480621</v>
      </c>
      <c r="M779">
        <f t="shared" si="185"/>
        <v>76.604602510460268</v>
      </c>
      <c r="N779" t="e">
        <f t="shared" si="185"/>
        <v>#DIV/0!</v>
      </c>
      <c r="O779">
        <f t="shared" si="185"/>
        <v>92.682180293501048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407B2-8C19-4E78-AC94-FFFC29E0D3C0}">
  <dimension ref="A1:B10"/>
  <sheetViews>
    <sheetView workbookViewId="0">
      <selection activeCell="A3" sqref="A3"/>
    </sheetView>
  </sheetViews>
  <sheetFormatPr defaultRowHeight="14.4" x14ac:dyDescent="0.3"/>
  <cols>
    <col min="1" max="1" width="28.21875" customWidth="1"/>
    <col min="2" max="2" width="21.33203125" customWidth="1"/>
  </cols>
  <sheetData>
    <row r="1" spans="1:2" x14ac:dyDescent="0.3">
      <c r="A1" s="7" t="s">
        <v>434</v>
      </c>
    </row>
    <row r="2" spans="1:2" x14ac:dyDescent="0.3">
      <c r="A2" s="7" t="s">
        <v>436</v>
      </c>
      <c r="B2" s="7" t="s">
        <v>437</v>
      </c>
    </row>
    <row r="3" spans="1:2" x14ac:dyDescent="0.3">
      <c r="A3" t="s">
        <v>435</v>
      </c>
      <c r="B3" s="1">
        <v>372</v>
      </c>
    </row>
    <row r="4" spans="1:2" x14ac:dyDescent="0.3">
      <c r="A4" t="s">
        <v>444</v>
      </c>
      <c r="B4" s="1">
        <v>1386</v>
      </c>
    </row>
    <row r="5" spans="1:2" x14ac:dyDescent="0.3">
      <c r="A5" t="s">
        <v>438</v>
      </c>
      <c r="B5" s="1">
        <v>423</v>
      </c>
    </row>
    <row r="6" spans="1:2" x14ac:dyDescent="0.3">
      <c r="A6" t="s">
        <v>439</v>
      </c>
      <c r="B6" s="1">
        <v>262</v>
      </c>
    </row>
    <row r="7" spans="1:2" x14ac:dyDescent="0.3">
      <c r="A7" t="s">
        <v>440</v>
      </c>
      <c r="B7" s="1">
        <v>667</v>
      </c>
    </row>
    <row r="8" spans="1:2" x14ac:dyDescent="0.3">
      <c r="A8" t="s">
        <v>441</v>
      </c>
      <c r="B8" s="1">
        <v>186.64</v>
      </c>
    </row>
    <row r="9" spans="1:2" x14ac:dyDescent="0.3">
      <c r="A9" t="s">
        <v>442</v>
      </c>
      <c r="B9" s="1">
        <v>31.71</v>
      </c>
    </row>
    <row r="10" spans="1:2" x14ac:dyDescent="0.3">
      <c r="A10" t="s">
        <v>443</v>
      </c>
      <c r="B10" s="1">
        <v>955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F38F6-EA62-4B67-915F-4CA865C058AC}">
  <dimension ref="A1:J251"/>
  <sheetViews>
    <sheetView workbookViewId="0">
      <pane xSplit="1" ySplit="1" topLeftCell="D5" activePane="bottomRight" state="frozenSplit"/>
      <selection pane="topRight" activeCell="B1" sqref="B1"/>
      <selection pane="bottomLeft" activeCell="A2" sqref="A2"/>
      <selection pane="bottomRight" activeCell="G24" sqref="A1:J251"/>
    </sheetView>
  </sheetViews>
  <sheetFormatPr defaultRowHeight="14.4" x14ac:dyDescent="0.3"/>
  <cols>
    <col min="4" max="4" width="14.21875" customWidth="1"/>
    <col min="5" max="5" width="15.21875" customWidth="1"/>
    <col min="6" max="6" width="16.5546875" customWidth="1"/>
    <col min="7" max="7" width="15.33203125" customWidth="1"/>
    <col min="8" max="8" width="13.6640625" customWidth="1"/>
  </cols>
  <sheetData>
    <row r="1" spans="1:9" s="2" customFormat="1" ht="73.8" customHeight="1" x14ac:dyDescent="0.3">
      <c r="A1" s="3"/>
      <c r="B1" s="3" t="s">
        <v>448</v>
      </c>
      <c r="C1" s="3" t="s">
        <v>449</v>
      </c>
      <c r="D1" s="3" t="s">
        <v>450</v>
      </c>
      <c r="E1" s="3" t="s">
        <v>451</v>
      </c>
      <c r="F1" s="8" t="s">
        <v>445</v>
      </c>
      <c r="G1" s="8" t="s">
        <v>446</v>
      </c>
      <c r="H1" s="8" t="s">
        <v>447</v>
      </c>
    </row>
    <row r="2" spans="1:9" x14ac:dyDescent="0.3">
      <c r="A2" s="1">
        <v>1901</v>
      </c>
      <c r="B2" s="1"/>
      <c r="C2" s="1"/>
      <c r="D2" s="1"/>
      <c r="E2" s="1">
        <f>MAX(0.1,0.0129*A2-24.982)</f>
        <v>0.1</v>
      </c>
      <c r="F2" s="1"/>
      <c r="G2" s="1">
        <f t="shared" ref="G2:G65" si="0">E2*F$120</f>
        <v>37.200000000000003</v>
      </c>
      <c r="H2" s="1">
        <f>SUM(F2:G2)</f>
        <v>37.200000000000003</v>
      </c>
    </row>
    <row r="3" spans="1:9" x14ac:dyDescent="0.3">
      <c r="A3" s="1">
        <f>A2+1</f>
        <v>1902</v>
      </c>
      <c r="B3" s="1"/>
      <c r="C3" s="1"/>
      <c r="D3" s="1"/>
      <c r="E3" s="1">
        <f t="shared" ref="E3:E66" si="1">MAX(0.1,0.0129*A3-24.982)</f>
        <v>0.1</v>
      </c>
      <c r="F3" s="1"/>
      <c r="G3" s="1">
        <f t="shared" si="0"/>
        <v>37.200000000000003</v>
      </c>
      <c r="H3" s="1">
        <f t="shared" ref="H3:H66" si="2">MAX(1,F3+G3)</f>
        <v>37.200000000000003</v>
      </c>
      <c r="I3" s="7" t="s">
        <v>462</v>
      </c>
    </row>
    <row r="4" spans="1:9" x14ac:dyDescent="0.3">
      <c r="A4" s="1">
        <f t="shared" ref="A4:A67" si="3">A3+1</f>
        <v>1903</v>
      </c>
      <c r="B4" s="1"/>
      <c r="C4" s="1"/>
      <c r="D4" s="1"/>
      <c r="E4" s="1">
        <f t="shared" si="1"/>
        <v>0.1</v>
      </c>
      <c r="F4" s="1"/>
      <c r="G4" s="1">
        <f t="shared" si="0"/>
        <v>37.200000000000003</v>
      </c>
      <c r="H4" s="1">
        <f t="shared" si="2"/>
        <v>37.200000000000003</v>
      </c>
    </row>
    <row r="5" spans="1:9" x14ac:dyDescent="0.3">
      <c r="A5" s="1">
        <f t="shared" si="3"/>
        <v>1904</v>
      </c>
      <c r="B5" s="1"/>
      <c r="C5" s="1"/>
      <c r="D5" s="1"/>
      <c r="E5" s="1">
        <f t="shared" si="1"/>
        <v>0.1</v>
      </c>
      <c r="F5" s="1"/>
      <c r="G5" s="1">
        <f t="shared" si="0"/>
        <v>37.200000000000003</v>
      </c>
      <c r="H5" s="1">
        <f t="shared" si="2"/>
        <v>37.200000000000003</v>
      </c>
    </row>
    <row r="6" spans="1:9" x14ac:dyDescent="0.3">
      <c r="A6" s="1">
        <f t="shared" si="3"/>
        <v>1905</v>
      </c>
      <c r="B6" s="1"/>
      <c r="C6" s="1"/>
      <c r="D6" s="1"/>
      <c r="E6" s="1">
        <f t="shared" si="1"/>
        <v>0.1</v>
      </c>
      <c r="F6" s="1"/>
      <c r="G6" s="1">
        <f t="shared" si="0"/>
        <v>37.200000000000003</v>
      </c>
      <c r="H6" s="1">
        <f t="shared" si="2"/>
        <v>37.200000000000003</v>
      </c>
    </row>
    <row r="7" spans="1:9" x14ac:dyDescent="0.3">
      <c r="A7" s="1">
        <f t="shared" si="3"/>
        <v>1906</v>
      </c>
      <c r="B7" s="1"/>
      <c r="C7" s="1"/>
      <c r="D7" s="1"/>
      <c r="E7" s="1">
        <f t="shared" si="1"/>
        <v>0.1</v>
      </c>
      <c r="F7" s="1"/>
      <c r="G7" s="1">
        <f t="shared" si="0"/>
        <v>37.200000000000003</v>
      </c>
      <c r="H7" s="1">
        <f t="shared" si="2"/>
        <v>37.200000000000003</v>
      </c>
    </row>
    <row r="8" spans="1:9" x14ac:dyDescent="0.3">
      <c r="A8" s="1">
        <f t="shared" si="3"/>
        <v>1907</v>
      </c>
      <c r="B8" s="1"/>
      <c r="C8" s="1"/>
      <c r="D8" s="1"/>
      <c r="E8" s="1">
        <f t="shared" si="1"/>
        <v>0.1</v>
      </c>
      <c r="F8" s="1"/>
      <c r="G8" s="1">
        <f t="shared" si="0"/>
        <v>37.200000000000003</v>
      </c>
      <c r="H8" s="1">
        <f t="shared" si="2"/>
        <v>37.200000000000003</v>
      </c>
    </row>
    <row r="9" spans="1:9" x14ac:dyDescent="0.3">
      <c r="A9" s="1">
        <f t="shared" si="3"/>
        <v>1908</v>
      </c>
      <c r="B9" s="1"/>
      <c r="C9" s="1"/>
      <c r="D9" s="1"/>
      <c r="E9" s="1">
        <f t="shared" si="1"/>
        <v>0.1</v>
      </c>
      <c r="F9" s="1"/>
      <c r="G9" s="1">
        <f t="shared" si="0"/>
        <v>37.200000000000003</v>
      </c>
      <c r="H9" s="1">
        <f t="shared" si="2"/>
        <v>37.200000000000003</v>
      </c>
    </row>
    <row r="10" spans="1:9" x14ac:dyDescent="0.3">
      <c r="A10" s="1">
        <f t="shared" si="3"/>
        <v>1909</v>
      </c>
      <c r="B10" s="1"/>
      <c r="C10" s="1"/>
      <c r="D10" s="1"/>
      <c r="E10" s="1">
        <f t="shared" si="1"/>
        <v>0.1</v>
      </c>
      <c r="F10" s="1"/>
      <c r="G10" s="1">
        <f t="shared" si="0"/>
        <v>37.200000000000003</v>
      </c>
      <c r="H10" s="1">
        <f t="shared" si="2"/>
        <v>37.200000000000003</v>
      </c>
    </row>
    <row r="11" spans="1:9" x14ac:dyDescent="0.3">
      <c r="A11" s="1">
        <f t="shared" si="3"/>
        <v>1910</v>
      </c>
      <c r="B11" s="1"/>
      <c r="C11" s="1"/>
      <c r="D11" s="1"/>
      <c r="E11" s="1">
        <f t="shared" si="1"/>
        <v>0.1</v>
      </c>
      <c r="F11" s="1"/>
      <c r="G11" s="1">
        <f t="shared" si="0"/>
        <v>37.200000000000003</v>
      </c>
      <c r="H11" s="1">
        <f t="shared" si="2"/>
        <v>37.200000000000003</v>
      </c>
    </row>
    <row r="12" spans="1:9" x14ac:dyDescent="0.3">
      <c r="A12" s="1">
        <f t="shared" si="3"/>
        <v>1911</v>
      </c>
      <c r="B12" s="1"/>
      <c r="C12" s="1"/>
      <c r="D12" s="1"/>
      <c r="E12" s="1">
        <f t="shared" si="1"/>
        <v>0.1</v>
      </c>
      <c r="F12" s="1"/>
      <c r="G12" s="1">
        <f t="shared" si="0"/>
        <v>37.200000000000003</v>
      </c>
      <c r="H12" s="1">
        <f t="shared" si="2"/>
        <v>37.200000000000003</v>
      </c>
    </row>
    <row r="13" spans="1:9" x14ac:dyDescent="0.3">
      <c r="A13" s="1">
        <f t="shared" si="3"/>
        <v>1912</v>
      </c>
      <c r="B13" s="1"/>
      <c r="C13" s="1"/>
      <c r="D13" s="1"/>
      <c r="E13" s="1">
        <f t="shared" si="1"/>
        <v>0.1</v>
      </c>
      <c r="F13" s="1"/>
      <c r="G13" s="1">
        <f t="shared" si="0"/>
        <v>37.200000000000003</v>
      </c>
      <c r="H13" s="1">
        <f t="shared" si="2"/>
        <v>37.200000000000003</v>
      </c>
    </row>
    <row r="14" spans="1:9" x14ac:dyDescent="0.3">
      <c r="A14" s="1">
        <f t="shared" si="3"/>
        <v>1913</v>
      </c>
      <c r="B14" s="1"/>
      <c r="C14" s="1"/>
      <c r="D14" s="1"/>
      <c r="E14" s="1">
        <f t="shared" si="1"/>
        <v>0.1</v>
      </c>
      <c r="F14" s="1"/>
      <c r="G14" s="1">
        <f t="shared" si="0"/>
        <v>37.200000000000003</v>
      </c>
      <c r="H14" s="1">
        <f t="shared" si="2"/>
        <v>37.200000000000003</v>
      </c>
    </row>
    <row r="15" spans="1:9" x14ac:dyDescent="0.3">
      <c r="A15" s="1">
        <f t="shared" si="3"/>
        <v>1914</v>
      </c>
      <c r="B15" s="1"/>
      <c r="C15" s="1"/>
      <c r="D15" s="1"/>
      <c r="E15" s="1">
        <f t="shared" si="1"/>
        <v>0.1</v>
      </c>
      <c r="F15" s="1"/>
      <c r="G15" s="1">
        <f t="shared" si="0"/>
        <v>37.200000000000003</v>
      </c>
      <c r="H15" s="1">
        <f t="shared" si="2"/>
        <v>37.200000000000003</v>
      </c>
    </row>
    <row r="16" spans="1:9" x14ac:dyDescent="0.3">
      <c r="A16" s="1">
        <f t="shared" si="3"/>
        <v>1915</v>
      </c>
      <c r="B16" s="1"/>
      <c r="C16" s="1"/>
      <c r="D16" s="1"/>
      <c r="E16" s="1">
        <f t="shared" si="1"/>
        <v>0.1</v>
      </c>
      <c r="F16" s="1"/>
      <c r="G16" s="1">
        <f t="shared" si="0"/>
        <v>37.200000000000003</v>
      </c>
      <c r="H16" s="1">
        <f t="shared" si="2"/>
        <v>37.200000000000003</v>
      </c>
    </row>
    <row r="17" spans="1:10" x14ac:dyDescent="0.3">
      <c r="A17" s="1">
        <f t="shared" si="3"/>
        <v>1916</v>
      </c>
      <c r="B17" s="1"/>
      <c r="C17" s="1"/>
      <c r="D17" s="1"/>
      <c r="E17" s="1">
        <f t="shared" si="1"/>
        <v>0.1</v>
      </c>
      <c r="F17" s="1"/>
      <c r="G17" s="1">
        <f t="shared" si="0"/>
        <v>37.200000000000003</v>
      </c>
      <c r="H17" s="1">
        <f t="shared" si="2"/>
        <v>37.200000000000003</v>
      </c>
    </row>
    <row r="18" spans="1:10" x14ac:dyDescent="0.3">
      <c r="A18" s="1">
        <f t="shared" si="3"/>
        <v>1917</v>
      </c>
      <c r="B18" s="1"/>
      <c r="C18" s="1"/>
      <c r="D18" s="1"/>
      <c r="E18" s="1">
        <f t="shared" si="1"/>
        <v>0.1</v>
      </c>
      <c r="F18" s="1"/>
      <c r="G18" s="1">
        <f t="shared" si="0"/>
        <v>37.200000000000003</v>
      </c>
      <c r="H18" s="1">
        <f t="shared" si="2"/>
        <v>37.200000000000003</v>
      </c>
    </row>
    <row r="19" spans="1:10" x14ac:dyDescent="0.3">
      <c r="A19" s="1">
        <f t="shared" si="3"/>
        <v>1918</v>
      </c>
      <c r="B19" s="1"/>
      <c r="C19" s="1"/>
      <c r="D19" s="1"/>
      <c r="E19" s="1">
        <f t="shared" si="1"/>
        <v>0.1</v>
      </c>
      <c r="F19" s="1"/>
      <c r="G19" s="1">
        <f t="shared" si="0"/>
        <v>37.200000000000003</v>
      </c>
      <c r="H19" s="1">
        <f t="shared" si="2"/>
        <v>37.200000000000003</v>
      </c>
    </row>
    <row r="20" spans="1:10" x14ac:dyDescent="0.3">
      <c r="A20" s="1">
        <f t="shared" si="3"/>
        <v>1919</v>
      </c>
      <c r="B20" s="1"/>
      <c r="C20" s="1"/>
      <c r="D20" s="1"/>
      <c r="E20" s="1">
        <f t="shared" si="1"/>
        <v>0.1</v>
      </c>
      <c r="F20" s="1"/>
      <c r="G20" s="1">
        <f t="shared" si="0"/>
        <v>37.200000000000003</v>
      </c>
      <c r="H20" s="1">
        <f t="shared" si="2"/>
        <v>37.200000000000003</v>
      </c>
    </row>
    <row r="21" spans="1:10" x14ac:dyDescent="0.3">
      <c r="A21" s="1">
        <f t="shared" si="3"/>
        <v>1920</v>
      </c>
      <c r="B21" s="1"/>
      <c r="C21" s="1"/>
      <c r="D21" s="1"/>
      <c r="E21" s="1">
        <f t="shared" si="1"/>
        <v>0.1</v>
      </c>
      <c r="F21" s="1"/>
      <c r="G21" s="1">
        <f t="shared" si="0"/>
        <v>37.200000000000003</v>
      </c>
      <c r="H21" s="1">
        <f t="shared" si="2"/>
        <v>37.200000000000003</v>
      </c>
      <c r="I21" s="7" t="s">
        <v>463</v>
      </c>
    </row>
    <row r="22" spans="1:10" x14ac:dyDescent="0.3">
      <c r="A22" s="1">
        <f t="shared" si="3"/>
        <v>1921</v>
      </c>
      <c r="B22" s="1"/>
      <c r="C22" s="1"/>
      <c r="D22" s="1"/>
      <c r="E22" s="1">
        <f t="shared" si="1"/>
        <v>0.1</v>
      </c>
      <c r="F22" s="1"/>
      <c r="G22" s="1">
        <f t="shared" si="0"/>
        <v>37.200000000000003</v>
      </c>
      <c r="H22" s="1">
        <f t="shared" si="2"/>
        <v>37.200000000000003</v>
      </c>
      <c r="I22" t="s">
        <v>464</v>
      </c>
    </row>
    <row r="23" spans="1:10" x14ac:dyDescent="0.3">
      <c r="A23" s="1">
        <f t="shared" si="3"/>
        <v>1922</v>
      </c>
      <c r="B23" s="1"/>
      <c r="C23" s="1"/>
      <c r="D23" s="1"/>
      <c r="E23" s="1">
        <f t="shared" si="1"/>
        <v>0.1</v>
      </c>
      <c r="F23" s="1"/>
      <c r="G23" s="1">
        <f t="shared" si="0"/>
        <v>37.200000000000003</v>
      </c>
      <c r="H23" s="1">
        <f t="shared" si="2"/>
        <v>37.200000000000003</v>
      </c>
      <c r="I23" t="s">
        <v>465</v>
      </c>
      <c r="J23">
        <f>(H201-H122)/H122*100</f>
        <v>93.589861327945258</v>
      </c>
    </row>
    <row r="24" spans="1:10" x14ac:dyDescent="0.3">
      <c r="A24" s="1">
        <f t="shared" si="3"/>
        <v>1923</v>
      </c>
      <c r="B24" s="1"/>
      <c r="C24" s="1"/>
      <c r="D24" s="1"/>
      <c r="E24" s="1">
        <f t="shared" si="1"/>
        <v>0.1</v>
      </c>
      <c r="F24" s="1"/>
      <c r="G24" s="1">
        <f t="shared" si="0"/>
        <v>37.200000000000003</v>
      </c>
      <c r="H24" s="1">
        <f t="shared" si="2"/>
        <v>37.200000000000003</v>
      </c>
    </row>
    <row r="25" spans="1:10" x14ac:dyDescent="0.3">
      <c r="A25" s="1">
        <f t="shared" si="3"/>
        <v>1924</v>
      </c>
      <c r="B25" s="1"/>
      <c r="C25" s="1"/>
      <c r="D25" s="1"/>
      <c r="E25" s="1">
        <f t="shared" si="1"/>
        <v>0.1</v>
      </c>
      <c r="F25" s="1"/>
      <c r="G25" s="1">
        <f t="shared" si="0"/>
        <v>37.200000000000003</v>
      </c>
      <c r="H25" s="1">
        <f t="shared" si="2"/>
        <v>37.200000000000003</v>
      </c>
    </row>
    <row r="26" spans="1:10" x14ac:dyDescent="0.3">
      <c r="A26" s="1">
        <f t="shared" si="3"/>
        <v>1925</v>
      </c>
      <c r="B26" s="1"/>
      <c r="C26" s="1"/>
      <c r="D26" s="1"/>
      <c r="E26" s="1">
        <f t="shared" si="1"/>
        <v>0.1</v>
      </c>
      <c r="F26" s="1"/>
      <c r="G26" s="1">
        <f t="shared" si="0"/>
        <v>37.200000000000003</v>
      </c>
      <c r="H26" s="1">
        <f t="shared" si="2"/>
        <v>37.200000000000003</v>
      </c>
    </row>
    <row r="27" spans="1:10" x14ac:dyDescent="0.3">
      <c r="A27" s="1">
        <f t="shared" si="3"/>
        <v>1926</v>
      </c>
      <c r="B27" s="1"/>
      <c r="C27" s="1"/>
      <c r="D27" s="1"/>
      <c r="E27" s="1">
        <f t="shared" si="1"/>
        <v>0.1</v>
      </c>
      <c r="F27" s="1"/>
      <c r="G27" s="1">
        <f t="shared" si="0"/>
        <v>37.200000000000003</v>
      </c>
      <c r="H27" s="1">
        <f t="shared" si="2"/>
        <v>37.200000000000003</v>
      </c>
    </row>
    <row r="28" spans="1:10" x14ac:dyDescent="0.3">
      <c r="A28" s="1">
        <f t="shared" si="3"/>
        <v>1927</v>
      </c>
      <c r="B28" s="1"/>
      <c r="C28" s="1"/>
      <c r="D28" s="1"/>
      <c r="E28" s="1">
        <f t="shared" si="1"/>
        <v>0.1</v>
      </c>
      <c r="F28" s="1"/>
      <c r="G28" s="1">
        <f t="shared" si="0"/>
        <v>37.200000000000003</v>
      </c>
      <c r="H28" s="1">
        <f t="shared" si="2"/>
        <v>37.200000000000003</v>
      </c>
    </row>
    <row r="29" spans="1:10" x14ac:dyDescent="0.3">
      <c r="A29" s="1">
        <f t="shared" si="3"/>
        <v>1928</v>
      </c>
      <c r="B29" s="1"/>
      <c r="C29" s="1"/>
      <c r="D29" s="1"/>
      <c r="E29" s="1">
        <f t="shared" si="1"/>
        <v>0.1</v>
      </c>
      <c r="F29" s="1"/>
      <c r="G29" s="1">
        <f t="shared" si="0"/>
        <v>37.200000000000003</v>
      </c>
      <c r="H29" s="1">
        <f t="shared" si="2"/>
        <v>37.200000000000003</v>
      </c>
    </row>
    <row r="30" spans="1:10" x14ac:dyDescent="0.3">
      <c r="A30" s="1">
        <f t="shared" si="3"/>
        <v>1929</v>
      </c>
      <c r="B30" s="1"/>
      <c r="C30" s="1"/>
      <c r="D30" s="1"/>
      <c r="E30" s="1">
        <f t="shared" si="1"/>
        <v>0.1</v>
      </c>
      <c r="F30" s="1"/>
      <c r="G30" s="1">
        <f t="shared" si="0"/>
        <v>37.200000000000003</v>
      </c>
      <c r="H30" s="1">
        <f t="shared" si="2"/>
        <v>37.200000000000003</v>
      </c>
    </row>
    <row r="31" spans="1:10" x14ac:dyDescent="0.3">
      <c r="A31" s="1">
        <f t="shared" si="3"/>
        <v>1930</v>
      </c>
      <c r="B31" s="1"/>
      <c r="C31" s="1"/>
      <c r="D31" s="1"/>
      <c r="E31" s="1">
        <f t="shared" si="1"/>
        <v>0.1</v>
      </c>
      <c r="F31" s="1"/>
      <c r="G31" s="1">
        <f t="shared" si="0"/>
        <v>37.200000000000003</v>
      </c>
      <c r="H31" s="1">
        <f t="shared" si="2"/>
        <v>37.200000000000003</v>
      </c>
    </row>
    <row r="32" spans="1:10" x14ac:dyDescent="0.3">
      <c r="A32" s="1">
        <f t="shared" si="3"/>
        <v>1931</v>
      </c>
      <c r="B32" s="1"/>
      <c r="C32" s="1"/>
      <c r="D32" s="1"/>
      <c r="E32" s="1">
        <f t="shared" si="1"/>
        <v>0.1</v>
      </c>
      <c r="F32" s="1"/>
      <c r="G32" s="1">
        <f t="shared" si="0"/>
        <v>37.200000000000003</v>
      </c>
      <c r="H32" s="1">
        <f t="shared" si="2"/>
        <v>37.200000000000003</v>
      </c>
    </row>
    <row r="33" spans="1:8" x14ac:dyDescent="0.3">
      <c r="A33" s="1">
        <f t="shared" si="3"/>
        <v>1932</v>
      </c>
      <c r="B33" s="1"/>
      <c r="C33" s="1"/>
      <c r="D33" s="1"/>
      <c r="E33" s="1">
        <f t="shared" si="1"/>
        <v>0.1</v>
      </c>
      <c r="F33" s="1"/>
      <c r="G33" s="1">
        <f t="shared" si="0"/>
        <v>37.200000000000003</v>
      </c>
      <c r="H33" s="1">
        <f t="shared" si="2"/>
        <v>37.200000000000003</v>
      </c>
    </row>
    <row r="34" spans="1:8" x14ac:dyDescent="0.3">
      <c r="A34" s="1">
        <f t="shared" si="3"/>
        <v>1933</v>
      </c>
      <c r="B34" s="1"/>
      <c r="C34" s="1"/>
      <c r="D34" s="1"/>
      <c r="E34" s="1">
        <f t="shared" si="1"/>
        <v>0.1</v>
      </c>
      <c r="F34" s="1"/>
      <c r="G34" s="1">
        <f t="shared" si="0"/>
        <v>37.200000000000003</v>
      </c>
      <c r="H34" s="1">
        <f t="shared" si="2"/>
        <v>37.200000000000003</v>
      </c>
    </row>
    <row r="35" spans="1:8" x14ac:dyDescent="0.3">
      <c r="A35" s="1">
        <f t="shared" si="3"/>
        <v>1934</v>
      </c>
      <c r="B35" s="1"/>
      <c r="C35" s="1"/>
      <c r="D35" s="1"/>
      <c r="E35" s="1">
        <f t="shared" si="1"/>
        <v>0.1</v>
      </c>
      <c r="F35" s="1"/>
      <c r="G35" s="1">
        <f t="shared" si="0"/>
        <v>37.200000000000003</v>
      </c>
      <c r="H35" s="1">
        <f t="shared" si="2"/>
        <v>37.200000000000003</v>
      </c>
    </row>
    <row r="36" spans="1:8" x14ac:dyDescent="0.3">
      <c r="A36" s="1">
        <f t="shared" si="3"/>
        <v>1935</v>
      </c>
      <c r="B36" s="1"/>
      <c r="C36" s="1"/>
      <c r="D36" s="1"/>
      <c r="E36" s="1">
        <f t="shared" si="1"/>
        <v>0.1</v>
      </c>
      <c r="F36" s="1"/>
      <c r="G36" s="1">
        <f t="shared" si="0"/>
        <v>37.200000000000003</v>
      </c>
      <c r="H36" s="1">
        <f t="shared" si="2"/>
        <v>37.200000000000003</v>
      </c>
    </row>
    <row r="37" spans="1:8" x14ac:dyDescent="0.3">
      <c r="A37" s="1">
        <f t="shared" si="3"/>
        <v>1936</v>
      </c>
      <c r="B37" s="1"/>
      <c r="C37" s="1"/>
      <c r="D37" s="1"/>
      <c r="E37" s="1">
        <f t="shared" si="1"/>
        <v>0.1</v>
      </c>
      <c r="F37" s="1"/>
      <c r="G37" s="1">
        <f t="shared" si="0"/>
        <v>37.200000000000003</v>
      </c>
      <c r="H37" s="1">
        <f t="shared" si="2"/>
        <v>37.200000000000003</v>
      </c>
    </row>
    <row r="38" spans="1:8" x14ac:dyDescent="0.3">
      <c r="A38" s="1">
        <f t="shared" si="3"/>
        <v>1937</v>
      </c>
      <c r="B38" s="1"/>
      <c r="C38" s="1"/>
      <c r="D38" s="1"/>
      <c r="E38" s="1">
        <f t="shared" si="1"/>
        <v>0.1</v>
      </c>
      <c r="F38" s="1"/>
      <c r="G38" s="1">
        <f t="shared" si="0"/>
        <v>37.200000000000003</v>
      </c>
      <c r="H38" s="1">
        <f t="shared" si="2"/>
        <v>37.200000000000003</v>
      </c>
    </row>
    <row r="39" spans="1:8" x14ac:dyDescent="0.3">
      <c r="A39" s="1">
        <f t="shared" si="3"/>
        <v>1938</v>
      </c>
      <c r="B39" s="1"/>
      <c r="C39" s="1"/>
      <c r="D39" s="1"/>
      <c r="E39" s="1">
        <f t="shared" si="1"/>
        <v>0.1</v>
      </c>
      <c r="F39" s="1"/>
      <c r="G39" s="1">
        <f t="shared" si="0"/>
        <v>37.200000000000003</v>
      </c>
      <c r="H39" s="1">
        <f t="shared" si="2"/>
        <v>37.200000000000003</v>
      </c>
    </row>
    <row r="40" spans="1:8" x14ac:dyDescent="0.3">
      <c r="A40" s="1">
        <f t="shared" si="3"/>
        <v>1939</v>
      </c>
      <c r="B40" s="1"/>
      <c r="C40" s="1"/>
      <c r="D40" s="1"/>
      <c r="E40" s="1">
        <f t="shared" si="1"/>
        <v>0.1</v>
      </c>
      <c r="F40" s="1"/>
      <c r="G40" s="1">
        <f t="shared" si="0"/>
        <v>37.200000000000003</v>
      </c>
      <c r="H40" s="1">
        <f t="shared" si="2"/>
        <v>37.200000000000003</v>
      </c>
    </row>
    <row r="41" spans="1:8" x14ac:dyDescent="0.3">
      <c r="A41" s="1">
        <f t="shared" si="3"/>
        <v>1940</v>
      </c>
      <c r="B41" s="1"/>
      <c r="C41" s="1"/>
      <c r="D41" s="1"/>
      <c r="E41" s="1">
        <f t="shared" si="1"/>
        <v>0.1</v>
      </c>
      <c r="F41" s="1"/>
      <c r="G41" s="1">
        <f t="shared" si="0"/>
        <v>37.200000000000003</v>
      </c>
      <c r="H41" s="1">
        <f t="shared" si="2"/>
        <v>37.200000000000003</v>
      </c>
    </row>
    <row r="42" spans="1:8" x14ac:dyDescent="0.3">
      <c r="A42" s="1">
        <f t="shared" si="3"/>
        <v>1941</v>
      </c>
      <c r="B42" s="1"/>
      <c r="C42" s="1"/>
      <c r="D42" s="1"/>
      <c r="E42" s="1">
        <f t="shared" si="1"/>
        <v>0.1</v>
      </c>
      <c r="F42" s="1"/>
      <c r="G42" s="1">
        <f t="shared" si="0"/>
        <v>37.200000000000003</v>
      </c>
      <c r="H42" s="1">
        <f t="shared" si="2"/>
        <v>37.200000000000003</v>
      </c>
    </row>
    <row r="43" spans="1:8" x14ac:dyDescent="0.3">
      <c r="A43" s="1">
        <f t="shared" si="3"/>
        <v>1942</v>
      </c>
      <c r="B43" s="1"/>
      <c r="C43" s="1"/>
      <c r="D43" s="1"/>
      <c r="E43" s="1">
        <f t="shared" si="1"/>
        <v>0.1</v>
      </c>
      <c r="F43" s="1"/>
      <c r="G43" s="1">
        <f t="shared" si="0"/>
        <v>37.200000000000003</v>
      </c>
      <c r="H43" s="1">
        <f t="shared" si="2"/>
        <v>37.200000000000003</v>
      </c>
    </row>
    <row r="44" spans="1:8" x14ac:dyDescent="0.3">
      <c r="A44" s="1">
        <f t="shared" si="3"/>
        <v>1943</v>
      </c>
      <c r="B44" s="1"/>
      <c r="C44" s="1"/>
      <c r="D44" s="1"/>
      <c r="E44" s="1">
        <f t="shared" si="1"/>
        <v>0.1</v>
      </c>
      <c r="F44" s="1"/>
      <c r="G44" s="1">
        <f t="shared" si="0"/>
        <v>37.200000000000003</v>
      </c>
      <c r="H44" s="1">
        <f t="shared" si="2"/>
        <v>37.200000000000003</v>
      </c>
    </row>
    <row r="45" spans="1:8" x14ac:dyDescent="0.3">
      <c r="A45" s="1">
        <f t="shared" si="3"/>
        <v>1944</v>
      </c>
      <c r="B45" s="1"/>
      <c r="C45" s="1"/>
      <c r="D45" s="1"/>
      <c r="E45" s="1">
        <f t="shared" si="1"/>
        <v>0.1</v>
      </c>
      <c r="F45" s="1"/>
      <c r="G45" s="1">
        <f t="shared" si="0"/>
        <v>37.200000000000003</v>
      </c>
      <c r="H45" s="1">
        <f t="shared" si="2"/>
        <v>37.200000000000003</v>
      </c>
    </row>
    <row r="46" spans="1:8" x14ac:dyDescent="0.3">
      <c r="A46" s="1">
        <f t="shared" si="3"/>
        <v>1945</v>
      </c>
      <c r="B46" s="1"/>
      <c r="C46" s="1"/>
      <c r="D46" s="1"/>
      <c r="E46" s="1">
        <f t="shared" si="1"/>
        <v>0.10849999999999937</v>
      </c>
      <c r="F46" s="1"/>
      <c r="G46" s="1">
        <f t="shared" si="0"/>
        <v>40.361999999999767</v>
      </c>
      <c r="H46" s="1">
        <f t="shared" si="2"/>
        <v>40.361999999999767</v>
      </c>
    </row>
    <row r="47" spans="1:8" x14ac:dyDescent="0.3">
      <c r="A47" s="1">
        <f t="shared" si="3"/>
        <v>1946</v>
      </c>
      <c r="B47" s="1"/>
      <c r="C47" s="1"/>
      <c r="D47" s="1"/>
      <c r="E47" s="1">
        <f t="shared" si="1"/>
        <v>0.12140000000000128</v>
      </c>
      <c r="F47" s="1"/>
      <c r="G47" s="1">
        <f t="shared" si="0"/>
        <v>45.160800000000478</v>
      </c>
      <c r="H47" s="1">
        <f t="shared" si="2"/>
        <v>45.160800000000478</v>
      </c>
    </row>
    <row r="48" spans="1:8" x14ac:dyDescent="0.3">
      <c r="A48" s="1">
        <f t="shared" si="3"/>
        <v>1947</v>
      </c>
      <c r="B48" s="1"/>
      <c r="C48" s="1"/>
      <c r="D48" s="1"/>
      <c r="E48" s="1">
        <f t="shared" si="1"/>
        <v>0.13429999999999964</v>
      </c>
      <c r="F48" s="1"/>
      <c r="G48" s="1">
        <f t="shared" si="0"/>
        <v>49.959599999999867</v>
      </c>
      <c r="H48" s="1">
        <f t="shared" si="2"/>
        <v>49.959599999999867</v>
      </c>
    </row>
    <row r="49" spans="1:8" x14ac:dyDescent="0.3">
      <c r="A49" s="1">
        <f t="shared" si="3"/>
        <v>1948</v>
      </c>
      <c r="B49" s="1"/>
      <c r="C49" s="1"/>
      <c r="D49" s="1"/>
      <c r="E49" s="1">
        <f t="shared" si="1"/>
        <v>0.14720000000000155</v>
      </c>
      <c r="F49" s="1"/>
      <c r="G49" s="1">
        <f t="shared" si="0"/>
        <v>54.758400000000577</v>
      </c>
      <c r="H49" s="1">
        <f t="shared" si="2"/>
        <v>54.758400000000577</v>
      </c>
    </row>
    <row r="50" spans="1:8" x14ac:dyDescent="0.3">
      <c r="A50" s="1">
        <f t="shared" si="3"/>
        <v>1949</v>
      </c>
      <c r="B50" s="1"/>
      <c r="C50" s="1"/>
      <c r="D50" s="1"/>
      <c r="E50" s="1">
        <f t="shared" si="1"/>
        <v>0.16009999999999991</v>
      </c>
      <c r="F50" s="1"/>
      <c r="G50" s="1">
        <f t="shared" si="0"/>
        <v>59.557199999999966</v>
      </c>
      <c r="H50" s="1">
        <f t="shared" si="2"/>
        <v>59.557199999999966</v>
      </c>
    </row>
    <row r="51" spans="1:8" x14ac:dyDescent="0.3">
      <c r="A51" s="1">
        <f t="shared" si="3"/>
        <v>1950</v>
      </c>
      <c r="B51" s="1"/>
      <c r="C51" s="1"/>
      <c r="D51" s="1"/>
      <c r="E51" s="1">
        <f t="shared" si="1"/>
        <v>0.17300000000000182</v>
      </c>
      <c r="F51" s="1"/>
      <c r="G51" s="1">
        <f t="shared" si="0"/>
        <v>64.356000000000677</v>
      </c>
      <c r="H51" s="1">
        <f t="shared" si="2"/>
        <v>64.356000000000677</v>
      </c>
    </row>
    <row r="52" spans="1:8" x14ac:dyDescent="0.3">
      <c r="A52" s="1">
        <f t="shared" si="3"/>
        <v>1951</v>
      </c>
      <c r="B52" s="1"/>
      <c r="C52" s="1"/>
      <c r="D52" s="1"/>
      <c r="E52" s="1">
        <f t="shared" si="1"/>
        <v>0.18590000000000018</v>
      </c>
      <c r="F52" s="1"/>
      <c r="G52" s="1">
        <f t="shared" si="0"/>
        <v>69.154800000000066</v>
      </c>
      <c r="H52" s="1">
        <f t="shared" si="2"/>
        <v>69.154800000000066</v>
      </c>
    </row>
    <row r="53" spans="1:8" x14ac:dyDescent="0.3">
      <c r="A53" s="1">
        <f t="shared" si="3"/>
        <v>1952</v>
      </c>
      <c r="B53" s="1"/>
      <c r="C53" s="1"/>
      <c r="D53" s="1"/>
      <c r="E53" s="1">
        <f t="shared" si="1"/>
        <v>0.19880000000000209</v>
      </c>
      <c r="F53" s="1"/>
      <c r="G53" s="1">
        <f t="shared" si="0"/>
        <v>73.953600000000776</v>
      </c>
      <c r="H53" s="1">
        <f t="shared" si="2"/>
        <v>73.953600000000776</v>
      </c>
    </row>
    <row r="54" spans="1:8" x14ac:dyDescent="0.3">
      <c r="A54" s="1">
        <f t="shared" si="3"/>
        <v>1953</v>
      </c>
      <c r="B54" s="1"/>
      <c r="C54" s="1"/>
      <c r="D54" s="1"/>
      <c r="E54" s="1">
        <f t="shared" si="1"/>
        <v>0.21170000000000044</v>
      </c>
      <c r="F54" s="1"/>
      <c r="G54" s="1">
        <f t="shared" si="0"/>
        <v>78.752400000000165</v>
      </c>
      <c r="H54" s="1">
        <f t="shared" si="2"/>
        <v>78.752400000000165</v>
      </c>
    </row>
    <row r="55" spans="1:8" x14ac:dyDescent="0.3">
      <c r="A55" s="1">
        <f t="shared" si="3"/>
        <v>1954</v>
      </c>
      <c r="B55" s="1"/>
      <c r="C55" s="1"/>
      <c r="D55" s="1"/>
      <c r="E55" s="1">
        <f t="shared" si="1"/>
        <v>0.22460000000000235</v>
      </c>
      <c r="F55" s="1"/>
      <c r="G55" s="1">
        <f t="shared" si="0"/>
        <v>83.551200000000875</v>
      </c>
      <c r="H55" s="1">
        <f t="shared" si="2"/>
        <v>83.551200000000875</v>
      </c>
    </row>
    <row r="56" spans="1:8" x14ac:dyDescent="0.3">
      <c r="A56" s="1">
        <f t="shared" si="3"/>
        <v>1955</v>
      </c>
      <c r="B56" s="1"/>
      <c r="C56" s="1"/>
      <c r="D56" s="1"/>
      <c r="E56" s="1">
        <f t="shared" si="1"/>
        <v>0.23750000000000071</v>
      </c>
      <c r="F56" s="1"/>
      <c r="G56" s="1">
        <f t="shared" si="0"/>
        <v>88.350000000000264</v>
      </c>
      <c r="H56" s="1">
        <f t="shared" si="2"/>
        <v>88.350000000000264</v>
      </c>
    </row>
    <row r="57" spans="1:8" x14ac:dyDescent="0.3">
      <c r="A57" s="1">
        <f t="shared" si="3"/>
        <v>1956</v>
      </c>
      <c r="B57" s="1"/>
      <c r="C57" s="1"/>
      <c r="D57" s="1"/>
      <c r="E57" s="1">
        <f t="shared" si="1"/>
        <v>0.25039999999999907</v>
      </c>
      <c r="F57" s="1"/>
      <c r="G57" s="1">
        <f t="shared" si="0"/>
        <v>93.148799999999653</v>
      </c>
      <c r="H57" s="1">
        <f t="shared" si="2"/>
        <v>93.148799999999653</v>
      </c>
    </row>
    <row r="58" spans="1:8" x14ac:dyDescent="0.3">
      <c r="A58" s="1">
        <f t="shared" si="3"/>
        <v>1957</v>
      </c>
      <c r="B58" s="1"/>
      <c r="C58" s="1"/>
      <c r="D58" s="1"/>
      <c r="E58" s="1">
        <f t="shared" si="1"/>
        <v>0.26330000000000098</v>
      </c>
      <c r="F58" s="1"/>
      <c r="G58" s="1">
        <f t="shared" si="0"/>
        <v>97.947600000000364</v>
      </c>
      <c r="H58" s="1">
        <f t="shared" si="2"/>
        <v>97.947600000000364</v>
      </c>
    </row>
    <row r="59" spans="1:8" x14ac:dyDescent="0.3">
      <c r="A59" s="1">
        <f t="shared" si="3"/>
        <v>1958</v>
      </c>
      <c r="B59" s="1"/>
      <c r="C59" s="1"/>
      <c r="D59" s="1"/>
      <c r="E59" s="1">
        <f t="shared" si="1"/>
        <v>0.27619999999999933</v>
      </c>
      <c r="F59" s="1"/>
      <c r="G59" s="1">
        <f t="shared" si="0"/>
        <v>102.74639999999975</v>
      </c>
      <c r="H59" s="1">
        <f t="shared" si="2"/>
        <v>102.74639999999975</v>
      </c>
    </row>
    <row r="60" spans="1:8" x14ac:dyDescent="0.3">
      <c r="A60" s="1">
        <f t="shared" si="3"/>
        <v>1959</v>
      </c>
      <c r="B60" s="1"/>
      <c r="C60" s="1"/>
      <c r="D60" s="1"/>
      <c r="E60" s="1">
        <f t="shared" si="1"/>
        <v>0.28910000000000124</v>
      </c>
      <c r="F60" s="1"/>
      <c r="G60" s="1">
        <f t="shared" si="0"/>
        <v>107.54520000000046</v>
      </c>
      <c r="H60" s="1">
        <f t="shared" si="2"/>
        <v>107.54520000000046</v>
      </c>
    </row>
    <row r="61" spans="1:8" x14ac:dyDescent="0.3">
      <c r="A61" s="1">
        <f t="shared" si="3"/>
        <v>1960</v>
      </c>
      <c r="B61" s="1"/>
      <c r="C61" s="1"/>
      <c r="D61" s="1"/>
      <c r="E61" s="1">
        <f t="shared" si="1"/>
        <v>0.3019999999999996</v>
      </c>
      <c r="F61" s="1"/>
      <c r="G61" s="1">
        <f t="shared" si="0"/>
        <v>112.34399999999985</v>
      </c>
      <c r="H61" s="1">
        <f t="shared" si="2"/>
        <v>112.34399999999985</v>
      </c>
    </row>
    <row r="62" spans="1:8" x14ac:dyDescent="0.3">
      <c r="A62" s="1">
        <f t="shared" si="3"/>
        <v>1961</v>
      </c>
      <c r="B62" s="1"/>
      <c r="C62" s="1"/>
      <c r="D62" s="1"/>
      <c r="E62" s="1">
        <f t="shared" si="1"/>
        <v>0.31490000000000151</v>
      </c>
      <c r="F62" s="1"/>
      <c r="G62" s="1">
        <f t="shared" si="0"/>
        <v>117.14280000000056</v>
      </c>
      <c r="H62" s="1">
        <f t="shared" si="2"/>
        <v>117.14280000000056</v>
      </c>
    </row>
    <row r="63" spans="1:8" x14ac:dyDescent="0.3">
      <c r="A63" s="1">
        <f t="shared" si="3"/>
        <v>1962</v>
      </c>
      <c r="B63" s="1"/>
      <c r="C63" s="1"/>
      <c r="D63" s="1"/>
      <c r="E63" s="1">
        <f t="shared" si="1"/>
        <v>0.32779999999999987</v>
      </c>
      <c r="F63" s="1"/>
      <c r="G63" s="1">
        <f t="shared" si="0"/>
        <v>121.94159999999995</v>
      </c>
      <c r="H63" s="1">
        <f t="shared" si="2"/>
        <v>121.94159999999995</v>
      </c>
    </row>
    <row r="64" spans="1:8" x14ac:dyDescent="0.3">
      <c r="A64" s="1">
        <f t="shared" si="3"/>
        <v>1963</v>
      </c>
      <c r="B64" s="1"/>
      <c r="C64" s="1"/>
      <c r="D64" s="1"/>
      <c r="E64" s="1">
        <f t="shared" si="1"/>
        <v>0.34070000000000178</v>
      </c>
      <c r="F64" s="1"/>
      <c r="G64" s="1">
        <f t="shared" si="0"/>
        <v>126.74040000000066</v>
      </c>
      <c r="H64" s="1">
        <f t="shared" si="2"/>
        <v>126.74040000000066</v>
      </c>
    </row>
    <row r="65" spans="1:8" x14ac:dyDescent="0.3">
      <c r="A65" s="1">
        <f t="shared" si="3"/>
        <v>1964</v>
      </c>
      <c r="B65" s="1"/>
      <c r="C65" s="1"/>
      <c r="D65" s="1"/>
      <c r="E65" s="1">
        <f t="shared" si="1"/>
        <v>0.35360000000000014</v>
      </c>
      <c r="F65" s="1"/>
      <c r="G65" s="1">
        <f t="shared" si="0"/>
        <v>131.53920000000005</v>
      </c>
      <c r="H65" s="1">
        <f t="shared" si="2"/>
        <v>131.53920000000005</v>
      </c>
    </row>
    <row r="66" spans="1:8" x14ac:dyDescent="0.3">
      <c r="A66" s="1">
        <f t="shared" si="3"/>
        <v>1965</v>
      </c>
      <c r="B66" s="1"/>
      <c r="C66" s="1"/>
      <c r="D66" s="1"/>
      <c r="E66" s="1">
        <f t="shared" si="1"/>
        <v>0.36650000000000205</v>
      </c>
      <c r="F66" s="1"/>
      <c r="G66" s="1">
        <f t="shared" ref="G66:G81" si="4">E66*F$120</f>
        <v>136.33800000000076</v>
      </c>
      <c r="H66" s="1">
        <f t="shared" si="2"/>
        <v>136.33800000000076</v>
      </c>
    </row>
    <row r="67" spans="1:8" x14ac:dyDescent="0.3">
      <c r="A67" s="1">
        <f t="shared" si="3"/>
        <v>1966</v>
      </c>
      <c r="B67" s="1"/>
      <c r="C67" s="1"/>
      <c r="D67" s="1"/>
      <c r="E67" s="1">
        <f t="shared" ref="E67:E130" si="5">MAX(0.1,0.0129*A67-24.982)</f>
        <v>0.3794000000000004</v>
      </c>
      <c r="F67" s="1"/>
      <c r="G67" s="1">
        <f t="shared" si="4"/>
        <v>141.13680000000016</v>
      </c>
      <c r="H67" s="1">
        <f t="shared" ref="H67:H130" si="6">MAX(1,F67+G67)</f>
        <v>141.13680000000016</v>
      </c>
    </row>
    <row r="68" spans="1:8" x14ac:dyDescent="0.3">
      <c r="A68" s="1">
        <f t="shared" ref="A68:A81" si="7">A67+1</f>
        <v>1967</v>
      </c>
      <c r="B68" s="1"/>
      <c r="C68" s="1"/>
      <c r="D68" s="1"/>
      <c r="E68" s="1">
        <f t="shared" si="5"/>
        <v>0.39230000000000231</v>
      </c>
      <c r="F68" s="1"/>
      <c r="G68" s="1">
        <f t="shared" si="4"/>
        <v>145.93560000000087</v>
      </c>
      <c r="H68" s="1">
        <f t="shared" si="6"/>
        <v>145.93560000000087</v>
      </c>
    </row>
    <row r="69" spans="1:8" x14ac:dyDescent="0.3">
      <c r="A69" s="1">
        <f t="shared" si="7"/>
        <v>1968</v>
      </c>
      <c r="B69" s="1"/>
      <c r="C69" s="1"/>
      <c r="D69" s="1"/>
      <c r="E69" s="1">
        <f t="shared" si="5"/>
        <v>0.40520000000000067</v>
      </c>
      <c r="F69" s="1"/>
      <c r="G69" s="1">
        <f t="shared" si="4"/>
        <v>150.73440000000025</v>
      </c>
      <c r="H69" s="1">
        <f t="shared" si="6"/>
        <v>150.73440000000025</v>
      </c>
    </row>
    <row r="70" spans="1:8" x14ac:dyDescent="0.3">
      <c r="A70" s="1">
        <f t="shared" si="7"/>
        <v>1969</v>
      </c>
      <c r="B70" s="1"/>
      <c r="C70" s="1"/>
      <c r="D70" s="1"/>
      <c r="E70" s="1">
        <f t="shared" si="5"/>
        <v>0.41809999999999903</v>
      </c>
      <c r="F70" s="1"/>
      <c r="G70" s="1">
        <f t="shared" si="4"/>
        <v>155.53319999999962</v>
      </c>
      <c r="H70" s="1">
        <f t="shared" si="6"/>
        <v>155.53319999999962</v>
      </c>
    </row>
    <row r="71" spans="1:8" x14ac:dyDescent="0.3">
      <c r="A71" s="1">
        <f t="shared" si="7"/>
        <v>1970</v>
      </c>
      <c r="B71" s="1"/>
      <c r="C71" s="1"/>
      <c r="D71" s="1"/>
      <c r="E71" s="1">
        <f t="shared" si="5"/>
        <v>0.43100000000000094</v>
      </c>
      <c r="F71" s="1"/>
      <c r="G71" s="1">
        <f t="shared" si="4"/>
        <v>160.33200000000033</v>
      </c>
      <c r="H71" s="1">
        <f t="shared" si="6"/>
        <v>160.33200000000033</v>
      </c>
    </row>
    <row r="72" spans="1:8" x14ac:dyDescent="0.3">
      <c r="A72" s="1">
        <f t="shared" si="7"/>
        <v>1971</v>
      </c>
      <c r="B72" s="1"/>
      <c r="C72" s="1"/>
      <c r="D72" s="1"/>
      <c r="E72" s="1">
        <f t="shared" si="5"/>
        <v>0.4438999999999993</v>
      </c>
      <c r="F72" s="1"/>
      <c r="G72" s="1">
        <f t="shared" si="4"/>
        <v>165.13079999999974</v>
      </c>
      <c r="H72" s="1">
        <f t="shared" si="6"/>
        <v>165.13079999999974</v>
      </c>
    </row>
    <row r="73" spans="1:8" x14ac:dyDescent="0.3">
      <c r="A73" s="1">
        <f t="shared" si="7"/>
        <v>1972</v>
      </c>
      <c r="B73" s="1"/>
      <c r="C73" s="1"/>
      <c r="D73" s="1"/>
      <c r="E73" s="1">
        <f t="shared" si="5"/>
        <v>0.45680000000000121</v>
      </c>
      <c r="F73" s="1"/>
      <c r="G73" s="1">
        <f t="shared" si="4"/>
        <v>169.92960000000045</v>
      </c>
      <c r="H73" s="1">
        <f t="shared" si="6"/>
        <v>169.92960000000045</v>
      </c>
    </row>
    <row r="74" spans="1:8" x14ac:dyDescent="0.3">
      <c r="A74" s="1">
        <f t="shared" si="7"/>
        <v>1973</v>
      </c>
      <c r="B74" s="1"/>
      <c r="C74" s="1"/>
      <c r="D74" s="1"/>
      <c r="E74" s="1">
        <f t="shared" si="5"/>
        <v>0.46969999999999956</v>
      </c>
      <c r="F74" s="1"/>
      <c r="G74" s="1">
        <f t="shared" si="4"/>
        <v>174.72839999999985</v>
      </c>
      <c r="H74" s="1">
        <f t="shared" si="6"/>
        <v>174.72839999999985</v>
      </c>
    </row>
    <row r="75" spans="1:8" x14ac:dyDescent="0.3">
      <c r="A75" s="1">
        <f t="shared" si="7"/>
        <v>1974</v>
      </c>
      <c r="B75" s="1"/>
      <c r="C75" s="1"/>
      <c r="D75" s="1"/>
      <c r="E75" s="1">
        <f t="shared" si="5"/>
        <v>0.48260000000000147</v>
      </c>
      <c r="F75" s="1"/>
      <c r="G75" s="1">
        <f t="shared" si="4"/>
        <v>179.52720000000056</v>
      </c>
      <c r="H75" s="1">
        <f t="shared" si="6"/>
        <v>179.52720000000056</v>
      </c>
    </row>
    <row r="76" spans="1:8" x14ac:dyDescent="0.3">
      <c r="A76" s="1">
        <f t="shared" si="7"/>
        <v>1975</v>
      </c>
      <c r="B76" s="1"/>
      <c r="C76" s="1"/>
      <c r="D76" s="1"/>
      <c r="E76" s="1">
        <f t="shared" si="5"/>
        <v>0.49549999999999983</v>
      </c>
      <c r="F76" s="1"/>
      <c r="G76" s="1">
        <f t="shared" si="4"/>
        <v>184.32599999999994</v>
      </c>
      <c r="H76" s="1">
        <f t="shared" si="6"/>
        <v>184.32599999999994</v>
      </c>
    </row>
    <row r="77" spans="1:8" x14ac:dyDescent="0.3">
      <c r="A77" s="1">
        <f t="shared" si="7"/>
        <v>1976</v>
      </c>
      <c r="B77" s="1"/>
      <c r="C77" s="1"/>
      <c r="D77" s="1"/>
      <c r="E77" s="1">
        <f t="shared" si="5"/>
        <v>0.50840000000000174</v>
      </c>
      <c r="F77" s="1"/>
      <c r="G77" s="1">
        <f t="shared" si="4"/>
        <v>189.12480000000065</v>
      </c>
      <c r="H77" s="1">
        <f t="shared" si="6"/>
        <v>189.12480000000065</v>
      </c>
    </row>
    <row r="78" spans="1:8" x14ac:dyDescent="0.3">
      <c r="A78" s="1">
        <f t="shared" si="7"/>
        <v>1977</v>
      </c>
      <c r="B78" s="1"/>
      <c r="C78" s="1"/>
      <c r="D78" s="1"/>
      <c r="E78" s="1">
        <f t="shared" si="5"/>
        <v>0.5213000000000001</v>
      </c>
      <c r="F78" s="1"/>
      <c r="G78" s="1">
        <f t="shared" si="4"/>
        <v>193.92360000000002</v>
      </c>
      <c r="H78" s="1">
        <f t="shared" si="6"/>
        <v>193.92360000000002</v>
      </c>
    </row>
    <row r="79" spans="1:8" x14ac:dyDescent="0.3">
      <c r="A79" s="1">
        <f t="shared" si="7"/>
        <v>1978</v>
      </c>
      <c r="B79" s="1"/>
      <c r="C79" s="1"/>
      <c r="D79" s="1"/>
      <c r="E79" s="1">
        <f t="shared" si="5"/>
        <v>0.53420000000000201</v>
      </c>
      <c r="F79" s="1"/>
      <c r="G79" s="1">
        <f t="shared" si="4"/>
        <v>198.72240000000073</v>
      </c>
      <c r="H79" s="1">
        <f t="shared" si="6"/>
        <v>198.72240000000073</v>
      </c>
    </row>
    <row r="80" spans="1:8" x14ac:dyDescent="0.3">
      <c r="A80" s="1">
        <f t="shared" si="7"/>
        <v>1979</v>
      </c>
      <c r="B80" s="1"/>
      <c r="C80" s="1"/>
      <c r="D80" s="1"/>
      <c r="E80" s="1">
        <f t="shared" si="5"/>
        <v>0.54710000000000036</v>
      </c>
      <c r="F80" s="1"/>
      <c r="G80" s="1">
        <f t="shared" si="4"/>
        <v>203.52120000000014</v>
      </c>
      <c r="H80" s="1">
        <f t="shared" si="6"/>
        <v>203.52120000000014</v>
      </c>
    </row>
    <row r="81" spans="1:8" x14ac:dyDescent="0.3">
      <c r="A81" s="1">
        <f t="shared" si="7"/>
        <v>1980</v>
      </c>
      <c r="B81" s="1"/>
      <c r="C81" s="1"/>
      <c r="D81" s="1"/>
      <c r="E81" s="1">
        <f t="shared" si="5"/>
        <v>0.56000000000000227</v>
      </c>
      <c r="F81" s="1"/>
      <c r="G81" s="1">
        <f t="shared" si="4"/>
        <v>208.32000000000085</v>
      </c>
      <c r="H81" s="1">
        <f t="shared" si="6"/>
        <v>208.32000000000085</v>
      </c>
    </row>
    <row r="82" spans="1:8" x14ac:dyDescent="0.3">
      <c r="A82" s="1">
        <v>1981</v>
      </c>
      <c r="B82" s="1">
        <v>64.45</v>
      </c>
      <c r="C82" s="1">
        <f>B82/100</f>
        <v>0.64450000000000007</v>
      </c>
      <c r="D82" s="1">
        <f t="shared" ref="D82:D121" si="8">C82/C$120</f>
        <v>0.43247777218587485</v>
      </c>
      <c r="E82" s="1">
        <f t="shared" si="5"/>
        <v>0.57290000000000063</v>
      </c>
      <c r="F82" s="1">
        <f t="shared" ref="F82:F119" si="9">D82*372</f>
        <v>160.88173125314543</v>
      </c>
      <c r="G82" s="1"/>
      <c r="H82" s="1">
        <f t="shared" si="6"/>
        <v>160.88173125314543</v>
      </c>
    </row>
    <row r="83" spans="1:8" x14ac:dyDescent="0.3">
      <c r="A83" s="1">
        <f>A82+1</f>
        <v>1982</v>
      </c>
      <c r="B83" s="1">
        <v>60.375</v>
      </c>
      <c r="C83" s="1">
        <f t="shared" ref="C83:C121" si="10">B83/100</f>
        <v>0.60375000000000001</v>
      </c>
      <c r="D83" s="1">
        <f t="shared" si="8"/>
        <v>0.40513336688475088</v>
      </c>
      <c r="E83" s="1">
        <f t="shared" si="5"/>
        <v>0.58579999999999899</v>
      </c>
      <c r="F83" s="1">
        <f t="shared" si="9"/>
        <v>150.70961248112732</v>
      </c>
      <c r="G83" s="1"/>
      <c r="H83" s="1">
        <f t="shared" si="6"/>
        <v>150.70961248112732</v>
      </c>
    </row>
    <row r="84" spans="1:8" x14ac:dyDescent="0.3">
      <c r="A84" s="1">
        <f t="shared" ref="A84:A147" si="11">A83+1</f>
        <v>1983</v>
      </c>
      <c r="B84" s="1">
        <v>79.375</v>
      </c>
      <c r="C84" s="1">
        <f t="shared" si="10"/>
        <v>0.79374999999999996</v>
      </c>
      <c r="D84" s="1">
        <f t="shared" si="8"/>
        <v>0.53262875356483808</v>
      </c>
      <c r="E84" s="1">
        <f t="shared" si="5"/>
        <v>0.5987000000000009</v>
      </c>
      <c r="F84" s="1">
        <f t="shared" si="9"/>
        <v>198.13789632611977</v>
      </c>
      <c r="G84" s="1"/>
      <c r="H84" s="1">
        <f t="shared" si="6"/>
        <v>198.13789632611977</v>
      </c>
    </row>
    <row r="85" spans="1:8" x14ac:dyDescent="0.3">
      <c r="A85" s="1">
        <f t="shared" si="11"/>
        <v>1984</v>
      </c>
      <c r="B85" s="1">
        <v>69.775000000000006</v>
      </c>
      <c r="C85" s="1">
        <f t="shared" si="10"/>
        <v>0.69775000000000009</v>
      </c>
      <c r="D85" s="1">
        <f t="shared" si="8"/>
        <v>0.46821003187384669</v>
      </c>
      <c r="E85" s="1">
        <f t="shared" si="5"/>
        <v>0.61159999999999926</v>
      </c>
      <c r="F85" s="1">
        <f t="shared" si="9"/>
        <v>174.17413185707096</v>
      </c>
      <c r="G85" s="1"/>
      <c r="H85" s="1">
        <f t="shared" si="6"/>
        <v>174.17413185707096</v>
      </c>
    </row>
    <row r="86" spans="1:8" x14ac:dyDescent="0.3">
      <c r="A86" s="1">
        <f t="shared" si="11"/>
        <v>1985</v>
      </c>
      <c r="B86" s="1">
        <v>70.966666669999995</v>
      </c>
      <c r="C86" s="1">
        <f t="shared" si="10"/>
        <v>0.7096666667</v>
      </c>
      <c r="D86" s="1">
        <f t="shared" si="8"/>
        <v>0.47620645307834253</v>
      </c>
      <c r="E86" s="1">
        <f t="shared" si="5"/>
        <v>0.62450000000000117</v>
      </c>
      <c r="F86" s="1">
        <f t="shared" si="9"/>
        <v>177.14880054514342</v>
      </c>
      <c r="G86" s="1"/>
      <c r="H86" s="1">
        <f t="shared" si="6"/>
        <v>177.14880054514342</v>
      </c>
    </row>
    <row r="87" spans="1:8" x14ac:dyDescent="0.3">
      <c r="A87" s="1">
        <f t="shared" si="11"/>
        <v>1986</v>
      </c>
      <c r="B87" s="1">
        <v>84.083333330000002</v>
      </c>
      <c r="C87" s="1">
        <f t="shared" si="10"/>
        <v>0.84083333329999999</v>
      </c>
      <c r="D87" s="1">
        <f t="shared" si="8"/>
        <v>0.56422300506626399</v>
      </c>
      <c r="E87" s="1">
        <f t="shared" si="5"/>
        <v>0.63739999999999952</v>
      </c>
      <c r="F87" s="1">
        <f t="shared" si="9"/>
        <v>209.89095788465022</v>
      </c>
      <c r="G87" s="1"/>
      <c r="H87" s="1">
        <f t="shared" si="6"/>
        <v>209.89095788465022</v>
      </c>
    </row>
    <row r="88" spans="1:8" x14ac:dyDescent="0.3">
      <c r="A88" s="1">
        <f t="shared" si="11"/>
        <v>1987</v>
      </c>
      <c r="B88" s="1">
        <v>79.099999999999994</v>
      </c>
      <c r="C88" s="1">
        <f t="shared" si="10"/>
        <v>0.79099999999999993</v>
      </c>
      <c r="D88" s="1">
        <f t="shared" si="8"/>
        <v>0.53078342559973146</v>
      </c>
      <c r="E88" s="1">
        <f t="shared" si="5"/>
        <v>0.65030000000000143</v>
      </c>
      <c r="F88" s="1">
        <f t="shared" si="9"/>
        <v>197.4514343231001</v>
      </c>
      <c r="G88" s="1"/>
      <c r="H88" s="1">
        <f t="shared" si="6"/>
        <v>197.4514343231001</v>
      </c>
    </row>
    <row r="89" spans="1:8" x14ac:dyDescent="0.3">
      <c r="A89" s="1">
        <f t="shared" si="11"/>
        <v>1988</v>
      </c>
      <c r="B89" s="1">
        <v>76.275000000000006</v>
      </c>
      <c r="C89" s="1">
        <f t="shared" si="10"/>
        <v>0.76275000000000004</v>
      </c>
      <c r="D89" s="1">
        <f t="shared" si="8"/>
        <v>0.51182687468545551</v>
      </c>
      <c r="E89" s="1">
        <f t="shared" si="5"/>
        <v>0.66319999999999979</v>
      </c>
      <c r="F89" s="1">
        <f t="shared" si="9"/>
        <v>190.39959738298944</v>
      </c>
      <c r="G89" s="1"/>
      <c r="H89" s="1">
        <f t="shared" si="6"/>
        <v>190.39959738298944</v>
      </c>
    </row>
    <row r="90" spans="1:8" x14ac:dyDescent="0.3">
      <c r="A90" s="1">
        <f t="shared" si="11"/>
        <v>1989</v>
      </c>
      <c r="B90" s="1">
        <v>75.641666670000006</v>
      </c>
      <c r="C90" s="1">
        <f t="shared" si="10"/>
        <v>0.75641666670000007</v>
      </c>
      <c r="D90" s="1">
        <f t="shared" si="8"/>
        <v>0.50757702848515351</v>
      </c>
      <c r="E90" s="1">
        <f t="shared" si="5"/>
        <v>0.6761000000000017</v>
      </c>
      <c r="F90" s="1">
        <f t="shared" si="9"/>
        <v>188.8186545964771</v>
      </c>
      <c r="G90" s="1"/>
      <c r="H90" s="1">
        <f t="shared" si="6"/>
        <v>188.8186545964771</v>
      </c>
    </row>
    <row r="91" spans="1:8" x14ac:dyDescent="0.3">
      <c r="A91" s="1">
        <f t="shared" si="11"/>
        <v>1990</v>
      </c>
      <c r="B91" s="1">
        <v>73.591666669999995</v>
      </c>
      <c r="C91" s="1">
        <f t="shared" si="10"/>
        <v>0.7359166667</v>
      </c>
      <c r="D91" s="1">
        <f t="shared" si="8"/>
        <v>0.49382094729072301</v>
      </c>
      <c r="E91" s="1">
        <f t="shared" si="5"/>
        <v>0.68900000000000006</v>
      </c>
      <c r="F91" s="1">
        <f t="shared" si="9"/>
        <v>183.70139239214896</v>
      </c>
      <c r="G91" s="1"/>
      <c r="H91" s="1">
        <f t="shared" si="6"/>
        <v>183.70139239214896</v>
      </c>
    </row>
    <row r="92" spans="1:8" x14ac:dyDescent="0.3">
      <c r="A92" s="1">
        <f t="shared" si="11"/>
        <v>1991</v>
      </c>
      <c r="B92" s="1">
        <v>71.625</v>
      </c>
      <c r="C92" s="1">
        <f t="shared" si="10"/>
        <v>0.71625000000000005</v>
      </c>
      <c r="D92" s="1">
        <f t="shared" si="8"/>
        <v>0.4806240563663815</v>
      </c>
      <c r="E92" s="1">
        <f t="shared" si="5"/>
        <v>0.70190000000000197</v>
      </c>
      <c r="F92" s="1">
        <f t="shared" si="9"/>
        <v>178.79214896829393</v>
      </c>
      <c r="G92" s="1"/>
      <c r="H92" s="1">
        <f t="shared" si="6"/>
        <v>178.79214896829393</v>
      </c>
    </row>
    <row r="93" spans="1:8" x14ac:dyDescent="0.3">
      <c r="A93" s="1">
        <f t="shared" si="11"/>
        <v>1992</v>
      </c>
      <c r="B93" s="1">
        <v>85.924999999999997</v>
      </c>
      <c r="C93" s="1">
        <f t="shared" si="10"/>
        <v>0.85924999999999996</v>
      </c>
      <c r="D93" s="1">
        <f t="shared" si="8"/>
        <v>0.57658111055192074</v>
      </c>
      <c r="E93" s="1">
        <f t="shared" si="5"/>
        <v>0.71480000000000032</v>
      </c>
      <c r="F93" s="1">
        <f t="shared" si="9"/>
        <v>214.48817312531452</v>
      </c>
      <c r="G93" s="1"/>
      <c r="H93" s="1">
        <f t="shared" si="6"/>
        <v>214.48817312531452</v>
      </c>
    </row>
    <row r="94" spans="1:8" x14ac:dyDescent="0.3">
      <c r="A94" s="1">
        <f t="shared" si="11"/>
        <v>1993</v>
      </c>
      <c r="B94" s="1">
        <v>124.83333330000001</v>
      </c>
      <c r="C94" s="1">
        <f t="shared" si="10"/>
        <v>1.2483333330000002</v>
      </c>
      <c r="D94" s="1">
        <f t="shared" si="8"/>
        <v>0.83766705787619533</v>
      </c>
      <c r="E94" s="1">
        <f t="shared" si="5"/>
        <v>0.72770000000000223</v>
      </c>
      <c r="F94" s="1">
        <f t="shared" si="9"/>
        <v>311.61214552994466</v>
      </c>
      <c r="G94" s="1"/>
      <c r="H94" s="1">
        <f t="shared" si="6"/>
        <v>311.61214552994466</v>
      </c>
    </row>
    <row r="95" spans="1:8" x14ac:dyDescent="0.3">
      <c r="A95" s="1">
        <f t="shared" si="11"/>
        <v>1994</v>
      </c>
      <c r="B95" s="1">
        <v>142.875</v>
      </c>
      <c r="C95" s="1">
        <f t="shared" si="10"/>
        <v>1.42875</v>
      </c>
      <c r="D95" s="1">
        <f t="shared" si="8"/>
        <v>0.95873175641670849</v>
      </c>
      <c r="E95" s="1">
        <f t="shared" si="5"/>
        <v>0.74060000000000059</v>
      </c>
      <c r="F95" s="1">
        <f t="shared" si="9"/>
        <v>356.64821338701557</v>
      </c>
      <c r="G95" s="1"/>
      <c r="H95" s="1">
        <f t="shared" si="6"/>
        <v>356.64821338701557</v>
      </c>
    </row>
    <row r="96" spans="1:8" x14ac:dyDescent="0.3">
      <c r="A96" s="1">
        <f t="shared" si="11"/>
        <v>1995</v>
      </c>
      <c r="B96" s="1">
        <v>111.2583333</v>
      </c>
      <c r="C96" s="1">
        <f t="shared" si="10"/>
        <v>1.1125833330000001</v>
      </c>
      <c r="D96" s="1">
        <f t="shared" si="8"/>
        <v>0.7465749592350277</v>
      </c>
      <c r="E96" s="1">
        <f t="shared" si="5"/>
        <v>0.75349999999999895</v>
      </c>
      <c r="F96" s="1">
        <f t="shared" si="9"/>
        <v>277.72588483543029</v>
      </c>
      <c r="G96" s="1"/>
      <c r="H96" s="1">
        <f t="shared" si="6"/>
        <v>277.72588483543029</v>
      </c>
    </row>
    <row r="97" spans="1:8" x14ac:dyDescent="0.3">
      <c r="A97" s="1">
        <f t="shared" si="11"/>
        <v>1996</v>
      </c>
      <c r="B97" s="1">
        <v>145.68333329999999</v>
      </c>
      <c r="C97" s="1">
        <f t="shared" si="10"/>
        <v>1.4568333329999998</v>
      </c>
      <c r="D97" s="1">
        <f t="shared" si="8"/>
        <v>0.97757646904881712</v>
      </c>
      <c r="E97" s="1">
        <f t="shared" si="5"/>
        <v>0.76640000000000086</v>
      </c>
      <c r="F97" s="1">
        <f t="shared" si="9"/>
        <v>363.65844648615996</v>
      </c>
      <c r="G97" s="1"/>
      <c r="H97" s="1">
        <f t="shared" si="6"/>
        <v>363.65844648615996</v>
      </c>
    </row>
    <row r="98" spans="1:8" x14ac:dyDescent="0.3">
      <c r="A98" s="1">
        <f t="shared" si="11"/>
        <v>1997</v>
      </c>
      <c r="B98" s="1">
        <v>150.56666670000001</v>
      </c>
      <c r="C98" s="1">
        <f t="shared" si="10"/>
        <v>1.5056666670000001</v>
      </c>
      <c r="D98" s="1">
        <f t="shared" si="8"/>
        <v>1.0103450206341218</v>
      </c>
      <c r="E98" s="1">
        <f t="shared" si="5"/>
        <v>0.77929999999999922</v>
      </c>
      <c r="F98" s="1">
        <f t="shared" si="9"/>
        <v>375.84834767589331</v>
      </c>
      <c r="G98" s="1"/>
      <c r="H98" s="1">
        <f t="shared" si="6"/>
        <v>375.84834767589331</v>
      </c>
    </row>
    <row r="99" spans="1:8" x14ac:dyDescent="0.3">
      <c r="A99" s="1">
        <f t="shared" si="11"/>
        <v>1998</v>
      </c>
      <c r="B99" s="1">
        <v>127.0083333</v>
      </c>
      <c r="C99" s="1">
        <f t="shared" si="10"/>
        <v>1.2700833330000001</v>
      </c>
      <c r="D99" s="1">
        <f t="shared" si="8"/>
        <v>0.85226192450931049</v>
      </c>
      <c r="E99" s="1">
        <f t="shared" si="5"/>
        <v>0.79220000000000113</v>
      </c>
      <c r="F99" s="1">
        <f t="shared" si="9"/>
        <v>317.0414359174635</v>
      </c>
      <c r="G99" s="1"/>
      <c r="H99" s="1">
        <f t="shared" si="6"/>
        <v>317.0414359174635</v>
      </c>
    </row>
    <row r="100" spans="1:8" x14ac:dyDescent="0.3">
      <c r="A100" s="1">
        <f t="shared" si="11"/>
        <v>1999</v>
      </c>
      <c r="B100" s="1">
        <v>153.8666667</v>
      </c>
      <c r="C100" s="1">
        <f t="shared" si="10"/>
        <v>1.538666667</v>
      </c>
      <c r="D100" s="1">
        <f t="shared" si="8"/>
        <v>1.0324889562154</v>
      </c>
      <c r="E100" s="1">
        <f t="shared" si="5"/>
        <v>0.80509999999999948</v>
      </c>
      <c r="F100" s="1">
        <f t="shared" si="9"/>
        <v>384.08589171212884</v>
      </c>
      <c r="G100" s="1"/>
      <c r="H100" s="1">
        <f t="shared" si="6"/>
        <v>384.08589171212884</v>
      </c>
    </row>
    <row r="101" spans="1:8" x14ac:dyDescent="0.3">
      <c r="A101" s="1">
        <f t="shared" si="11"/>
        <v>2000</v>
      </c>
      <c r="B101" s="1">
        <v>121.75</v>
      </c>
      <c r="C101" s="1">
        <f t="shared" si="10"/>
        <v>1.2175</v>
      </c>
      <c r="D101" s="1">
        <f t="shared" si="8"/>
        <v>0.81697701727897998</v>
      </c>
      <c r="E101" s="1">
        <f t="shared" si="5"/>
        <v>0.81800000000000139</v>
      </c>
      <c r="F101" s="1">
        <f t="shared" si="9"/>
        <v>303.91545042778057</v>
      </c>
      <c r="G101" s="1"/>
      <c r="H101" s="1">
        <f t="shared" si="6"/>
        <v>303.91545042778057</v>
      </c>
    </row>
    <row r="102" spans="1:8" x14ac:dyDescent="0.3">
      <c r="A102" s="1">
        <f t="shared" si="11"/>
        <v>2001</v>
      </c>
      <c r="B102" s="1">
        <v>120.3666667</v>
      </c>
      <c r="C102" s="1">
        <f t="shared" si="10"/>
        <v>1.203666667</v>
      </c>
      <c r="D102" s="1">
        <f t="shared" si="8"/>
        <v>0.80769445864787781</v>
      </c>
      <c r="E102" s="1">
        <f t="shared" si="5"/>
        <v>0.83089999999999975</v>
      </c>
      <c r="F102" s="1">
        <f t="shared" si="9"/>
        <v>300.46233861701057</v>
      </c>
      <c r="G102" s="1"/>
      <c r="H102" s="1">
        <f t="shared" si="6"/>
        <v>300.46233861701057</v>
      </c>
    </row>
    <row r="103" spans="1:8" x14ac:dyDescent="0.3">
      <c r="A103" s="1">
        <f t="shared" si="11"/>
        <v>2002</v>
      </c>
      <c r="B103" s="1">
        <v>117.3833333</v>
      </c>
      <c r="C103" s="1">
        <f t="shared" si="10"/>
        <v>1.1738333330000001</v>
      </c>
      <c r="D103" s="1">
        <f t="shared" si="8"/>
        <v>0.78767544573058212</v>
      </c>
      <c r="E103" s="1">
        <f t="shared" si="5"/>
        <v>0.84380000000000166</v>
      </c>
      <c r="F103" s="1">
        <f t="shared" si="9"/>
        <v>293.01526581177654</v>
      </c>
      <c r="G103" s="1"/>
      <c r="H103" s="1">
        <f t="shared" si="6"/>
        <v>293.01526581177654</v>
      </c>
    </row>
    <row r="104" spans="1:8" x14ac:dyDescent="0.3">
      <c r="A104" s="1">
        <f t="shared" si="11"/>
        <v>2003</v>
      </c>
      <c r="B104" s="1">
        <v>101.8666667</v>
      </c>
      <c r="C104" s="1">
        <f t="shared" si="10"/>
        <v>1.018666667</v>
      </c>
      <c r="D104" s="1">
        <f t="shared" si="8"/>
        <v>0.68355421372252967</v>
      </c>
      <c r="E104" s="1">
        <f t="shared" si="5"/>
        <v>0.85670000000000002</v>
      </c>
      <c r="F104" s="1">
        <f t="shared" si="9"/>
        <v>254.28216750478103</v>
      </c>
      <c r="G104" s="1"/>
      <c r="H104" s="1">
        <f t="shared" si="6"/>
        <v>254.28216750478103</v>
      </c>
    </row>
    <row r="105" spans="1:8" x14ac:dyDescent="0.3">
      <c r="A105" s="1">
        <f t="shared" si="11"/>
        <v>2004</v>
      </c>
      <c r="B105" s="1">
        <v>132.9</v>
      </c>
      <c r="C105" s="1">
        <f t="shared" si="10"/>
        <v>1.329</v>
      </c>
      <c r="D105" s="1">
        <f t="shared" si="8"/>
        <v>0.8917966784096627</v>
      </c>
      <c r="E105" s="1">
        <f t="shared" si="5"/>
        <v>0.86960000000000193</v>
      </c>
      <c r="F105" s="1">
        <f t="shared" si="9"/>
        <v>331.7483643683945</v>
      </c>
      <c r="G105" s="1"/>
      <c r="H105" s="1">
        <f t="shared" si="6"/>
        <v>331.7483643683945</v>
      </c>
    </row>
    <row r="106" spans="1:8" x14ac:dyDescent="0.3">
      <c r="A106" s="1">
        <f t="shared" si="11"/>
        <v>2005</v>
      </c>
      <c r="B106" s="1">
        <v>118.4416667</v>
      </c>
      <c r="C106" s="1">
        <f t="shared" si="10"/>
        <v>1.184416667</v>
      </c>
      <c r="D106" s="1">
        <f t="shared" si="8"/>
        <v>0.79477716289213218</v>
      </c>
      <c r="E106" s="1">
        <f t="shared" si="5"/>
        <v>0.88250000000000028</v>
      </c>
      <c r="F106" s="1">
        <f t="shared" si="9"/>
        <v>295.65710459587319</v>
      </c>
      <c r="G106" s="1"/>
      <c r="H106" s="1">
        <f t="shared" si="6"/>
        <v>295.65710459587319</v>
      </c>
    </row>
    <row r="107" spans="1:8" x14ac:dyDescent="0.3">
      <c r="A107" s="1">
        <f t="shared" si="11"/>
        <v>2006</v>
      </c>
      <c r="B107" s="1">
        <v>110.0083333</v>
      </c>
      <c r="C107" s="1">
        <f t="shared" si="10"/>
        <v>1.1000833329999999</v>
      </c>
      <c r="D107" s="1">
        <f t="shared" si="8"/>
        <v>0.73818710484817973</v>
      </c>
      <c r="E107" s="1">
        <f t="shared" si="5"/>
        <v>0.89540000000000219</v>
      </c>
      <c r="F107" s="1">
        <f t="shared" si="9"/>
        <v>274.60560300352284</v>
      </c>
      <c r="G107" s="1"/>
      <c r="H107" s="1">
        <f t="shared" si="6"/>
        <v>274.60560300352284</v>
      </c>
    </row>
    <row r="108" spans="1:8" x14ac:dyDescent="0.3">
      <c r="A108" s="1">
        <f t="shared" si="11"/>
        <v>2007</v>
      </c>
      <c r="B108" s="1">
        <v>97.783333330000005</v>
      </c>
      <c r="C108" s="1">
        <f t="shared" si="10"/>
        <v>0.9778333333</v>
      </c>
      <c r="D108" s="1">
        <f t="shared" si="8"/>
        <v>0.65615388914611639</v>
      </c>
      <c r="E108" s="1">
        <f t="shared" si="5"/>
        <v>0.90830000000000055</v>
      </c>
      <c r="F108" s="1">
        <f t="shared" si="9"/>
        <v>244.08924676235529</v>
      </c>
      <c r="G108" s="1"/>
      <c r="H108" s="1">
        <f t="shared" si="6"/>
        <v>244.08924676235529</v>
      </c>
    </row>
    <row r="109" spans="1:8" x14ac:dyDescent="0.3">
      <c r="A109" s="1">
        <f t="shared" si="11"/>
        <v>2008</v>
      </c>
      <c r="B109" s="1">
        <v>90.358333329999994</v>
      </c>
      <c r="C109" s="1">
        <f t="shared" si="10"/>
        <v>0.90358333329999996</v>
      </c>
      <c r="D109" s="1">
        <f t="shared" si="8"/>
        <v>0.60633003408824016</v>
      </c>
      <c r="E109" s="1">
        <f t="shared" si="5"/>
        <v>0.92120000000000246</v>
      </c>
      <c r="F109" s="1">
        <f t="shared" si="9"/>
        <v>225.55477268082535</v>
      </c>
      <c r="G109" s="1"/>
      <c r="H109" s="1">
        <f t="shared" si="6"/>
        <v>225.55477268082535</v>
      </c>
    </row>
    <row r="110" spans="1:8" x14ac:dyDescent="0.3">
      <c r="A110" s="1">
        <f t="shared" si="11"/>
        <v>2009</v>
      </c>
      <c r="B110" s="1">
        <v>95.041666669999998</v>
      </c>
      <c r="C110" s="1">
        <f t="shared" si="10"/>
        <v>0.95041666670000002</v>
      </c>
      <c r="D110" s="1">
        <f t="shared" si="8"/>
        <v>0.63775652856903198</v>
      </c>
      <c r="E110" s="1">
        <f t="shared" si="5"/>
        <v>0.93410000000000082</v>
      </c>
      <c r="F110" s="1">
        <f t="shared" si="9"/>
        <v>237.2454286276799</v>
      </c>
      <c r="G110" s="1"/>
      <c r="H110" s="1">
        <f t="shared" si="6"/>
        <v>237.2454286276799</v>
      </c>
    </row>
    <row r="111" spans="1:8" x14ac:dyDescent="0.3">
      <c r="A111" s="1">
        <f t="shared" si="11"/>
        <v>2010</v>
      </c>
      <c r="B111" s="1">
        <v>100</v>
      </c>
      <c r="C111" s="1">
        <f t="shared" si="10"/>
        <v>1</v>
      </c>
      <c r="D111" s="1">
        <f t="shared" si="8"/>
        <v>0.67102835094782753</v>
      </c>
      <c r="E111" s="1">
        <f t="shared" si="5"/>
        <v>0.94699999999999918</v>
      </c>
      <c r="F111" s="1">
        <f t="shared" si="9"/>
        <v>249.62254655259184</v>
      </c>
      <c r="G111" s="1"/>
      <c r="H111" s="1">
        <f t="shared" si="6"/>
        <v>249.62254655259184</v>
      </c>
    </row>
    <row r="112" spans="1:8" x14ac:dyDescent="0.3">
      <c r="A112" s="1">
        <f t="shared" si="11"/>
        <v>2011</v>
      </c>
      <c r="B112" s="1">
        <v>96.1</v>
      </c>
      <c r="C112" s="1">
        <f t="shared" si="10"/>
        <v>0.96099999999999997</v>
      </c>
      <c r="D112" s="1">
        <f t="shared" si="8"/>
        <v>0.64485824526086222</v>
      </c>
      <c r="E112" s="1">
        <f t="shared" si="5"/>
        <v>0.95990000000000109</v>
      </c>
      <c r="F112" s="1">
        <f t="shared" si="9"/>
        <v>239.88726723704073</v>
      </c>
      <c r="G112" s="1"/>
      <c r="H112" s="1">
        <f t="shared" si="6"/>
        <v>239.88726723704073</v>
      </c>
    </row>
    <row r="113" spans="1:8" x14ac:dyDescent="0.3">
      <c r="A113" s="1">
        <f t="shared" si="11"/>
        <v>2012</v>
      </c>
      <c r="B113" s="1">
        <v>104.79166669999999</v>
      </c>
      <c r="C113" s="1">
        <f t="shared" si="10"/>
        <v>1.047916667</v>
      </c>
      <c r="D113" s="1">
        <f t="shared" si="8"/>
        <v>0.70318179298775363</v>
      </c>
      <c r="E113" s="1">
        <f t="shared" si="5"/>
        <v>0.97279999999999944</v>
      </c>
      <c r="F113" s="1">
        <f t="shared" si="9"/>
        <v>261.58362699144436</v>
      </c>
      <c r="G113" s="1"/>
      <c r="H113" s="1">
        <f t="shared" si="6"/>
        <v>261.58362699144436</v>
      </c>
    </row>
    <row r="114" spans="1:8" x14ac:dyDescent="0.3">
      <c r="A114" s="1">
        <f t="shared" si="11"/>
        <v>2013</v>
      </c>
      <c r="B114" s="1">
        <v>123.1333333</v>
      </c>
      <c r="C114" s="1">
        <f t="shared" si="10"/>
        <v>1.231333333</v>
      </c>
      <c r="D114" s="1">
        <f t="shared" si="8"/>
        <v>0.82625957591008214</v>
      </c>
      <c r="E114" s="1">
        <f t="shared" si="5"/>
        <v>0.98570000000000135</v>
      </c>
      <c r="F114" s="1">
        <f t="shared" si="9"/>
        <v>307.36856223855057</v>
      </c>
      <c r="G114" s="1"/>
      <c r="H114" s="1">
        <f t="shared" si="6"/>
        <v>307.36856223855057</v>
      </c>
    </row>
    <row r="115" spans="1:8" x14ac:dyDescent="0.3">
      <c r="A115" s="1">
        <f t="shared" si="11"/>
        <v>2014</v>
      </c>
      <c r="B115" s="1">
        <v>130.4833333</v>
      </c>
      <c r="C115" s="1">
        <f t="shared" si="10"/>
        <v>1.3048333329999999</v>
      </c>
      <c r="D115" s="1">
        <f t="shared" si="8"/>
        <v>0.87558015970474745</v>
      </c>
      <c r="E115" s="1">
        <f t="shared" si="5"/>
        <v>0.99859999999999971</v>
      </c>
      <c r="F115" s="1">
        <f t="shared" si="9"/>
        <v>325.71581941016603</v>
      </c>
      <c r="G115" s="1"/>
      <c r="H115" s="1">
        <f t="shared" si="6"/>
        <v>325.71581941016603</v>
      </c>
    </row>
    <row r="116" spans="1:8" x14ac:dyDescent="0.3">
      <c r="A116" s="1">
        <f t="shared" si="11"/>
        <v>2015</v>
      </c>
      <c r="B116" s="1">
        <v>132.15833330000001</v>
      </c>
      <c r="C116" s="1">
        <f t="shared" si="10"/>
        <v>1.3215833330000002</v>
      </c>
      <c r="D116" s="1">
        <f t="shared" si="8"/>
        <v>0.88681988458312377</v>
      </c>
      <c r="E116" s="1">
        <f t="shared" si="5"/>
        <v>1.0115000000000016</v>
      </c>
      <c r="F116" s="1">
        <f t="shared" si="9"/>
        <v>329.89699706492206</v>
      </c>
      <c r="G116" s="1"/>
      <c r="H116" s="1">
        <f t="shared" si="6"/>
        <v>329.89699706492206</v>
      </c>
    </row>
    <row r="117" spans="1:8" x14ac:dyDescent="0.3">
      <c r="A117" s="1">
        <f t="shared" si="11"/>
        <v>2016</v>
      </c>
      <c r="B117" s="1">
        <v>140.28333330000001</v>
      </c>
      <c r="C117" s="1">
        <f t="shared" si="10"/>
        <v>1.402833333</v>
      </c>
      <c r="D117" s="1">
        <f t="shared" si="8"/>
        <v>0.94134093809763464</v>
      </c>
      <c r="E117" s="1">
        <f t="shared" si="5"/>
        <v>1.0244</v>
      </c>
      <c r="F117" s="1">
        <f t="shared" si="9"/>
        <v>350.1788289723201</v>
      </c>
      <c r="G117" s="1"/>
      <c r="H117" s="1">
        <f t="shared" si="6"/>
        <v>350.1788289723201</v>
      </c>
    </row>
    <row r="118" spans="1:8" x14ac:dyDescent="0.3">
      <c r="A118" s="1">
        <f t="shared" si="11"/>
        <v>2017</v>
      </c>
      <c r="B118" s="1">
        <v>155.80000000000001</v>
      </c>
      <c r="C118" s="1">
        <f t="shared" si="10"/>
        <v>1.5580000000000001</v>
      </c>
      <c r="D118" s="1">
        <f t="shared" si="8"/>
        <v>1.0454621707767153</v>
      </c>
      <c r="E118" s="1">
        <f t="shared" si="5"/>
        <v>1.0373000000000019</v>
      </c>
      <c r="F118" s="1">
        <f t="shared" si="9"/>
        <v>388.91192752893812</v>
      </c>
      <c r="G118" s="1"/>
      <c r="H118" s="1">
        <f t="shared" si="6"/>
        <v>388.91192752893812</v>
      </c>
    </row>
    <row r="119" spans="1:8" x14ac:dyDescent="0.3">
      <c r="A119" s="1">
        <f t="shared" si="11"/>
        <v>2018</v>
      </c>
      <c r="B119" s="1">
        <v>171.20833329999999</v>
      </c>
      <c r="C119" s="1">
        <f t="shared" si="10"/>
        <v>1.7120833329999998</v>
      </c>
      <c r="D119" s="1">
        <f t="shared" si="8"/>
        <v>1.1488564556282501</v>
      </c>
      <c r="E119" s="1">
        <f t="shared" si="5"/>
        <v>1.0502000000000002</v>
      </c>
      <c r="F119" s="1">
        <f t="shared" si="9"/>
        <v>427.37460149370906</v>
      </c>
      <c r="G119" s="1"/>
      <c r="H119" s="1">
        <f t="shared" si="6"/>
        <v>427.37460149370906</v>
      </c>
    </row>
    <row r="120" spans="1:8" x14ac:dyDescent="0.3">
      <c r="A120" s="1">
        <f t="shared" si="11"/>
        <v>2019</v>
      </c>
      <c r="B120" s="1">
        <v>149.02500000000001</v>
      </c>
      <c r="C120" s="1">
        <f t="shared" si="10"/>
        <v>1.4902500000000001</v>
      </c>
      <c r="D120" s="1">
        <f t="shared" si="8"/>
        <v>1</v>
      </c>
      <c r="E120" s="1">
        <f t="shared" si="5"/>
        <v>1.0631000000000022</v>
      </c>
      <c r="F120" s="1">
        <f>D120*372</f>
        <v>372</v>
      </c>
      <c r="G120" s="1"/>
      <c r="H120" s="1">
        <f t="shared" si="6"/>
        <v>372</v>
      </c>
    </row>
    <row r="121" spans="1:8" x14ac:dyDescent="0.3">
      <c r="A121" s="1">
        <f t="shared" si="11"/>
        <v>2020</v>
      </c>
      <c r="B121" s="1">
        <v>189.6</v>
      </c>
      <c r="C121" s="1">
        <f t="shared" si="10"/>
        <v>1.8959999999999999</v>
      </c>
      <c r="D121" s="1">
        <f t="shared" si="8"/>
        <v>1.2722697533970808</v>
      </c>
      <c r="E121" s="1">
        <f t="shared" si="5"/>
        <v>1.0760000000000005</v>
      </c>
      <c r="F121" s="1">
        <f>D121*372</f>
        <v>473.28434826371404</v>
      </c>
      <c r="G121" s="1"/>
      <c r="H121" s="1">
        <f t="shared" si="6"/>
        <v>473.28434826371404</v>
      </c>
    </row>
    <row r="122" spans="1:8" x14ac:dyDescent="0.3">
      <c r="A122" s="1">
        <f t="shared" si="11"/>
        <v>2021</v>
      </c>
      <c r="B122" s="1"/>
      <c r="C122" s="1"/>
      <c r="D122" s="1"/>
      <c r="E122" s="1">
        <f t="shared" si="5"/>
        <v>1.0889000000000024</v>
      </c>
      <c r="F122" s="1"/>
      <c r="G122" s="1">
        <f>E122*F$120</f>
        <v>405.07080000000087</v>
      </c>
      <c r="H122" s="1">
        <f t="shared" si="6"/>
        <v>405.07080000000087</v>
      </c>
    </row>
    <row r="123" spans="1:8" x14ac:dyDescent="0.3">
      <c r="A123" s="1">
        <f t="shared" si="11"/>
        <v>2022</v>
      </c>
      <c r="B123" s="1"/>
      <c r="C123" s="1"/>
      <c r="D123" s="1"/>
      <c r="E123" s="1">
        <f t="shared" si="5"/>
        <v>1.1018000000000008</v>
      </c>
      <c r="F123" s="1"/>
      <c r="G123" s="1">
        <f>E123*F$120</f>
        <v>409.86960000000028</v>
      </c>
      <c r="H123" s="1">
        <f t="shared" si="6"/>
        <v>409.86960000000028</v>
      </c>
    </row>
    <row r="124" spans="1:8" x14ac:dyDescent="0.3">
      <c r="A124" s="1">
        <f t="shared" si="11"/>
        <v>2023</v>
      </c>
      <c r="B124" s="1"/>
      <c r="C124" s="1"/>
      <c r="D124" s="1"/>
      <c r="E124" s="1">
        <f t="shared" si="5"/>
        <v>1.1146999999999991</v>
      </c>
      <c r="F124" s="1"/>
      <c r="G124" s="1">
        <f t="shared" ref="G124:G187" si="12">E124*F$120</f>
        <v>414.66839999999968</v>
      </c>
      <c r="H124" s="1">
        <f t="shared" si="6"/>
        <v>414.66839999999968</v>
      </c>
    </row>
    <row r="125" spans="1:8" x14ac:dyDescent="0.3">
      <c r="A125" s="1">
        <f t="shared" si="11"/>
        <v>2024</v>
      </c>
      <c r="B125" s="1"/>
      <c r="C125" s="1"/>
      <c r="D125" s="1"/>
      <c r="E125" s="1">
        <f t="shared" si="5"/>
        <v>1.127600000000001</v>
      </c>
      <c r="F125" s="1"/>
      <c r="G125" s="1">
        <f t="shared" si="12"/>
        <v>419.46720000000039</v>
      </c>
      <c r="H125" s="1">
        <f t="shared" si="6"/>
        <v>419.46720000000039</v>
      </c>
    </row>
    <row r="126" spans="1:8" x14ac:dyDescent="0.3">
      <c r="A126" s="1">
        <f t="shared" si="11"/>
        <v>2025</v>
      </c>
      <c r="B126" s="1"/>
      <c r="C126" s="1"/>
      <c r="D126" s="1"/>
      <c r="E126" s="1">
        <f t="shared" si="5"/>
        <v>1.1404999999999994</v>
      </c>
      <c r="F126" s="1"/>
      <c r="G126" s="1">
        <f t="shared" si="12"/>
        <v>424.26599999999979</v>
      </c>
      <c r="H126" s="1">
        <f t="shared" si="6"/>
        <v>424.26599999999979</v>
      </c>
    </row>
    <row r="127" spans="1:8" x14ac:dyDescent="0.3">
      <c r="A127" s="1">
        <f t="shared" si="11"/>
        <v>2026</v>
      </c>
      <c r="B127" s="1"/>
      <c r="C127" s="1"/>
      <c r="D127" s="1"/>
      <c r="E127" s="1">
        <f t="shared" si="5"/>
        <v>1.1534000000000013</v>
      </c>
      <c r="F127" s="1"/>
      <c r="G127" s="1">
        <f t="shared" si="12"/>
        <v>429.0648000000005</v>
      </c>
      <c r="H127" s="1">
        <f t="shared" si="6"/>
        <v>429.0648000000005</v>
      </c>
    </row>
    <row r="128" spans="1:8" x14ac:dyDescent="0.3">
      <c r="A128" s="1">
        <f t="shared" si="11"/>
        <v>2027</v>
      </c>
      <c r="B128" s="1"/>
      <c r="C128" s="1"/>
      <c r="D128" s="1"/>
      <c r="E128" s="1">
        <f t="shared" si="5"/>
        <v>1.1662999999999997</v>
      </c>
      <c r="F128" s="1"/>
      <c r="G128" s="1">
        <f t="shared" si="12"/>
        <v>433.86359999999991</v>
      </c>
      <c r="H128" s="1">
        <f t="shared" si="6"/>
        <v>433.86359999999991</v>
      </c>
    </row>
    <row r="129" spans="1:8" x14ac:dyDescent="0.3">
      <c r="A129" s="1">
        <f t="shared" si="11"/>
        <v>2028</v>
      </c>
      <c r="B129" s="1"/>
      <c r="C129" s="1"/>
      <c r="D129" s="1"/>
      <c r="E129" s="1">
        <f t="shared" si="5"/>
        <v>1.1792000000000016</v>
      </c>
      <c r="F129" s="1"/>
      <c r="G129" s="1">
        <f t="shared" si="12"/>
        <v>438.66240000000062</v>
      </c>
      <c r="H129" s="1">
        <f t="shared" si="6"/>
        <v>438.66240000000062</v>
      </c>
    </row>
    <row r="130" spans="1:8" x14ac:dyDescent="0.3">
      <c r="A130" s="1">
        <f t="shared" si="11"/>
        <v>2029</v>
      </c>
      <c r="B130" s="1"/>
      <c r="C130" s="1"/>
      <c r="D130" s="1"/>
      <c r="E130" s="1">
        <f t="shared" si="5"/>
        <v>1.1920999999999999</v>
      </c>
      <c r="F130" s="1"/>
      <c r="G130" s="1">
        <f t="shared" si="12"/>
        <v>443.46119999999996</v>
      </c>
      <c r="H130" s="1">
        <f t="shared" si="6"/>
        <v>443.46119999999996</v>
      </c>
    </row>
    <row r="131" spans="1:8" x14ac:dyDescent="0.3">
      <c r="A131" s="1">
        <f t="shared" si="11"/>
        <v>2030</v>
      </c>
      <c r="B131" s="1"/>
      <c r="C131" s="1"/>
      <c r="D131" s="1"/>
      <c r="E131" s="1">
        <f t="shared" ref="E131:E194" si="13">MAX(0.1,0.0129*A131-24.982)</f>
        <v>1.2050000000000018</v>
      </c>
      <c r="F131" s="1"/>
      <c r="G131" s="1">
        <f t="shared" si="12"/>
        <v>448.26000000000067</v>
      </c>
      <c r="H131" s="1">
        <f t="shared" ref="H131:H194" si="14">MAX(1,F131+G131)</f>
        <v>448.26000000000067</v>
      </c>
    </row>
    <row r="132" spans="1:8" x14ac:dyDescent="0.3">
      <c r="A132" s="1">
        <f t="shared" si="11"/>
        <v>2031</v>
      </c>
      <c r="B132" s="1"/>
      <c r="C132" s="1"/>
      <c r="D132" s="1"/>
      <c r="E132" s="1">
        <f t="shared" si="13"/>
        <v>1.2179000000000002</v>
      </c>
      <c r="F132" s="1"/>
      <c r="G132" s="1">
        <f t="shared" si="12"/>
        <v>453.05880000000008</v>
      </c>
      <c r="H132" s="1">
        <f t="shared" si="14"/>
        <v>453.05880000000008</v>
      </c>
    </row>
    <row r="133" spans="1:8" x14ac:dyDescent="0.3">
      <c r="A133" s="1">
        <f t="shared" si="11"/>
        <v>2032</v>
      </c>
      <c r="B133" s="1"/>
      <c r="C133" s="1"/>
      <c r="D133" s="1"/>
      <c r="E133" s="1">
        <f t="shared" si="13"/>
        <v>1.2308000000000021</v>
      </c>
      <c r="F133" s="1"/>
      <c r="G133" s="1">
        <f t="shared" si="12"/>
        <v>457.85760000000079</v>
      </c>
      <c r="H133" s="1">
        <f t="shared" si="14"/>
        <v>457.85760000000079</v>
      </c>
    </row>
    <row r="134" spans="1:8" x14ac:dyDescent="0.3">
      <c r="A134" s="1">
        <f t="shared" si="11"/>
        <v>2033</v>
      </c>
      <c r="B134" s="1"/>
      <c r="C134" s="1"/>
      <c r="D134" s="1"/>
      <c r="E134" s="1">
        <f t="shared" si="13"/>
        <v>1.2437000000000005</v>
      </c>
      <c r="F134" s="1"/>
      <c r="G134" s="1">
        <f t="shared" si="12"/>
        <v>462.65640000000019</v>
      </c>
      <c r="H134" s="1">
        <f t="shared" si="14"/>
        <v>462.65640000000019</v>
      </c>
    </row>
    <row r="135" spans="1:8" x14ac:dyDescent="0.3">
      <c r="A135" s="1">
        <f t="shared" si="11"/>
        <v>2034</v>
      </c>
      <c r="B135" s="1"/>
      <c r="C135" s="1"/>
      <c r="D135" s="1"/>
      <c r="E135" s="1">
        <f t="shared" si="13"/>
        <v>1.2566000000000024</v>
      </c>
      <c r="F135" s="1"/>
      <c r="G135" s="1">
        <f t="shared" si="12"/>
        <v>467.4552000000009</v>
      </c>
      <c r="H135" s="1">
        <f t="shared" si="14"/>
        <v>467.4552000000009</v>
      </c>
    </row>
    <row r="136" spans="1:8" x14ac:dyDescent="0.3">
      <c r="A136" s="1">
        <f t="shared" si="11"/>
        <v>2035</v>
      </c>
      <c r="B136" s="1"/>
      <c r="C136" s="1"/>
      <c r="D136" s="1"/>
      <c r="E136" s="1">
        <f t="shared" si="13"/>
        <v>1.2695000000000007</v>
      </c>
      <c r="F136" s="1"/>
      <c r="G136" s="1">
        <f t="shared" si="12"/>
        <v>472.25400000000025</v>
      </c>
      <c r="H136" s="1">
        <f t="shared" si="14"/>
        <v>472.25400000000025</v>
      </c>
    </row>
    <row r="137" spans="1:8" x14ac:dyDescent="0.3">
      <c r="A137" s="1">
        <f t="shared" si="11"/>
        <v>2036</v>
      </c>
      <c r="B137" s="1"/>
      <c r="C137" s="1"/>
      <c r="D137" s="1"/>
      <c r="E137" s="1">
        <f t="shared" si="13"/>
        <v>1.2823999999999991</v>
      </c>
      <c r="F137" s="1"/>
      <c r="G137" s="1">
        <f t="shared" si="12"/>
        <v>477.05279999999965</v>
      </c>
      <c r="H137" s="1">
        <f t="shared" si="14"/>
        <v>477.05279999999965</v>
      </c>
    </row>
    <row r="138" spans="1:8" x14ac:dyDescent="0.3">
      <c r="A138" s="1">
        <f t="shared" si="11"/>
        <v>2037</v>
      </c>
      <c r="B138" s="1"/>
      <c r="C138" s="1"/>
      <c r="D138" s="1"/>
      <c r="E138" s="1">
        <f t="shared" si="13"/>
        <v>1.295300000000001</v>
      </c>
      <c r="F138" s="1"/>
      <c r="G138" s="1">
        <f t="shared" si="12"/>
        <v>481.85160000000036</v>
      </c>
      <c r="H138" s="1">
        <f t="shared" si="14"/>
        <v>481.85160000000036</v>
      </c>
    </row>
    <row r="139" spans="1:8" x14ac:dyDescent="0.3">
      <c r="A139" s="1">
        <f t="shared" si="11"/>
        <v>2038</v>
      </c>
      <c r="B139" s="1"/>
      <c r="C139" s="1"/>
      <c r="D139" s="1"/>
      <c r="E139" s="1">
        <f t="shared" si="13"/>
        <v>1.3081999999999994</v>
      </c>
      <c r="F139" s="1"/>
      <c r="G139" s="1">
        <f t="shared" si="12"/>
        <v>486.65039999999976</v>
      </c>
      <c r="H139" s="1">
        <f t="shared" si="14"/>
        <v>486.65039999999976</v>
      </c>
    </row>
    <row r="140" spans="1:8" x14ac:dyDescent="0.3">
      <c r="A140" s="1">
        <f t="shared" si="11"/>
        <v>2039</v>
      </c>
      <c r="B140" s="1"/>
      <c r="C140" s="1"/>
      <c r="D140" s="1"/>
      <c r="E140" s="1">
        <f t="shared" si="13"/>
        <v>1.3211000000000013</v>
      </c>
      <c r="F140" s="1"/>
      <c r="G140" s="1">
        <f t="shared" si="12"/>
        <v>491.44920000000047</v>
      </c>
      <c r="H140" s="1">
        <f t="shared" si="14"/>
        <v>491.44920000000047</v>
      </c>
    </row>
    <row r="141" spans="1:8" x14ac:dyDescent="0.3">
      <c r="A141" s="1">
        <f t="shared" si="11"/>
        <v>2040</v>
      </c>
      <c r="B141" s="1"/>
      <c r="C141" s="1"/>
      <c r="D141" s="1"/>
      <c r="E141" s="1">
        <f t="shared" si="13"/>
        <v>1.3339999999999996</v>
      </c>
      <c r="F141" s="1"/>
      <c r="G141" s="1">
        <f t="shared" si="12"/>
        <v>496.24799999999988</v>
      </c>
      <c r="H141" s="1">
        <f t="shared" si="14"/>
        <v>496.24799999999988</v>
      </c>
    </row>
    <row r="142" spans="1:8" x14ac:dyDescent="0.3">
      <c r="A142" s="1">
        <f t="shared" si="11"/>
        <v>2041</v>
      </c>
      <c r="B142" s="1"/>
      <c r="C142" s="1"/>
      <c r="D142" s="1"/>
      <c r="E142" s="1">
        <f t="shared" si="13"/>
        <v>1.3469000000000015</v>
      </c>
      <c r="F142" s="1"/>
      <c r="G142" s="1">
        <f t="shared" si="12"/>
        <v>501.04680000000059</v>
      </c>
      <c r="H142" s="1">
        <f t="shared" si="14"/>
        <v>501.04680000000059</v>
      </c>
    </row>
    <row r="143" spans="1:8" x14ac:dyDescent="0.3">
      <c r="A143" s="1">
        <f t="shared" si="11"/>
        <v>2042</v>
      </c>
      <c r="B143" s="1"/>
      <c r="C143" s="1"/>
      <c r="D143" s="1"/>
      <c r="E143" s="1">
        <f t="shared" si="13"/>
        <v>1.3597999999999999</v>
      </c>
      <c r="F143" s="1"/>
      <c r="G143" s="1">
        <f t="shared" si="12"/>
        <v>505.84559999999999</v>
      </c>
      <c r="H143" s="1">
        <f t="shared" si="14"/>
        <v>505.84559999999999</v>
      </c>
    </row>
    <row r="144" spans="1:8" x14ac:dyDescent="0.3">
      <c r="A144" s="1">
        <f t="shared" si="11"/>
        <v>2043</v>
      </c>
      <c r="B144" s="1"/>
      <c r="C144" s="1"/>
      <c r="D144" s="1"/>
      <c r="E144" s="1">
        <f t="shared" si="13"/>
        <v>1.3727000000000018</v>
      </c>
      <c r="F144" s="1"/>
      <c r="G144" s="1">
        <f t="shared" si="12"/>
        <v>510.6444000000007</v>
      </c>
      <c r="H144" s="1">
        <f t="shared" si="14"/>
        <v>510.6444000000007</v>
      </c>
    </row>
    <row r="145" spans="1:8" x14ac:dyDescent="0.3">
      <c r="A145" s="1">
        <f t="shared" si="11"/>
        <v>2044</v>
      </c>
      <c r="B145" s="1"/>
      <c r="C145" s="1"/>
      <c r="D145" s="1"/>
      <c r="E145" s="1">
        <f t="shared" si="13"/>
        <v>1.3856000000000002</v>
      </c>
      <c r="F145" s="1"/>
      <c r="G145" s="1">
        <f t="shared" si="12"/>
        <v>515.44320000000005</v>
      </c>
      <c r="H145" s="1">
        <f t="shared" si="14"/>
        <v>515.44320000000005</v>
      </c>
    </row>
    <row r="146" spans="1:8" x14ac:dyDescent="0.3">
      <c r="A146" s="1">
        <f t="shared" si="11"/>
        <v>2045</v>
      </c>
      <c r="B146" s="1"/>
      <c r="C146" s="1"/>
      <c r="D146" s="1"/>
      <c r="E146" s="1">
        <f t="shared" si="13"/>
        <v>1.3985000000000021</v>
      </c>
      <c r="F146" s="1"/>
      <c r="G146" s="1">
        <f t="shared" si="12"/>
        <v>520.24200000000076</v>
      </c>
      <c r="H146" s="1">
        <f t="shared" si="14"/>
        <v>520.24200000000076</v>
      </c>
    </row>
    <row r="147" spans="1:8" x14ac:dyDescent="0.3">
      <c r="A147" s="1">
        <f t="shared" si="11"/>
        <v>2046</v>
      </c>
      <c r="B147" s="1"/>
      <c r="C147" s="1"/>
      <c r="D147" s="1"/>
      <c r="E147" s="1">
        <f t="shared" si="13"/>
        <v>1.4114000000000004</v>
      </c>
      <c r="F147" s="1"/>
      <c r="G147" s="1">
        <f t="shared" si="12"/>
        <v>525.04080000000022</v>
      </c>
      <c r="H147" s="1">
        <f t="shared" si="14"/>
        <v>525.04080000000022</v>
      </c>
    </row>
    <row r="148" spans="1:8" x14ac:dyDescent="0.3">
      <c r="A148" s="1">
        <f t="shared" ref="A148:A211" si="15">A147+1</f>
        <v>2047</v>
      </c>
      <c r="B148" s="1"/>
      <c r="C148" s="1"/>
      <c r="D148" s="1"/>
      <c r="E148" s="1">
        <f t="shared" si="13"/>
        <v>1.4243000000000023</v>
      </c>
      <c r="F148" s="1"/>
      <c r="G148" s="1">
        <f t="shared" si="12"/>
        <v>529.83960000000093</v>
      </c>
      <c r="H148" s="1">
        <f t="shared" si="14"/>
        <v>529.83960000000093</v>
      </c>
    </row>
    <row r="149" spans="1:8" x14ac:dyDescent="0.3">
      <c r="A149" s="1">
        <f t="shared" si="15"/>
        <v>2048</v>
      </c>
      <c r="B149" s="1"/>
      <c r="C149" s="1"/>
      <c r="D149" s="1"/>
      <c r="E149" s="1">
        <f t="shared" si="13"/>
        <v>1.4372000000000007</v>
      </c>
      <c r="F149" s="1"/>
      <c r="G149" s="1">
        <f t="shared" si="12"/>
        <v>534.63840000000027</v>
      </c>
      <c r="H149" s="1">
        <f t="shared" si="14"/>
        <v>534.63840000000027</v>
      </c>
    </row>
    <row r="150" spans="1:8" x14ac:dyDescent="0.3">
      <c r="A150" s="1">
        <f t="shared" si="15"/>
        <v>2049</v>
      </c>
      <c r="B150" s="1"/>
      <c r="C150" s="1"/>
      <c r="D150" s="1"/>
      <c r="E150" s="1">
        <f t="shared" si="13"/>
        <v>1.4500999999999991</v>
      </c>
      <c r="F150" s="1"/>
      <c r="G150" s="1">
        <f t="shared" si="12"/>
        <v>539.43719999999962</v>
      </c>
      <c r="H150" s="1">
        <f t="shared" si="14"/>
        <v>539.43719999999962</v>
      </c>
    </row>
    <row r="151" spans="1:8" x14ac:dyDescent="0.3">
      <c r="A151" s="1">
        <f t="shared" si="15"/>
        <v>2050</v>
      </c>
      <c r="B151" s="1"/>
      <c r="C151" s="1"/>
      <c r="D151" s="1"/>
      <c r="E151" s="1">
        <f t="shared" si="13"/>
        <v>1.463000000000001</v>
      </c>
      <c r="F151" s="1"/>
      <c r="G151" s="1">
        <f t="shared" si="12"/>
        <v>544.23600000000033</v>
      </c>
      <c r="H151" s="1">
        <f t="shared" si="14"/>
        <v>544.23600000000033</v>
      </c>
    </row>
    <row r="152" spans="1:8" x14ac:dyDescent="0.3">
      <c r="A152" s="1">
        <f t="shared" si="15"/>
        <v>2051</v>
      </c>
      <c r="B152" s="1"/>
      <c r="C152" s="1"/>
      <c r="D152" s="1"/>
      <c r="E152" s="1">
        <f t="shared" si="13"/>
        <v>1.4758999999999993</v>
      </c>
      <c r="F152" s="1"/>
      <c r="G152" s="1">
        <f t="shared" si="12"/>
        <v>549.03479999999979</v>
      </c>
      <c r="H152" s="1">
        <f t="shared" si="14"/>
        <v>549.03479999999979</v>
      </c>
    </row>
    <row r="153" spans="1:8" x14ac:dyDescent="0.3">
      <c r="A153" s="1">
        <f t="shared" si="15"/>
        <v>2052</v>
      </c>
      <c r="B153" s="1"/>
      <c r="C153" s="1"/>
      <c r="D153" s="1"/>
      <c r="E153" s="1">
        <f t="shared" si="13"/>
        <v>1.4888000000000012</v>
      </c>
      <c r="F153" s="1"/>
      <c r="G153" s="1">
        <f t="shared" si="12"/>
        <v>553.8336000000005</v>
      </c>
      <c r="H153" s="1">
        <f t="shared" si="14"/>
        <v>553.8336000000005</v>
      </c>
    </row>
    <row r="154" spans="1:8" x14ac:dyDescent="0.3">
      <c r="A154" s="1">
        <f t="shared" si="15"/>
        <v>2053</v>
      </c>
      <c r="B154" s="1"/>
      <c r="C154" s="1"/>
      <c r="D154" s="1"/>
      <c r="E154" s="1">
        <f t="shared" si="13"/>
        <v>1.5016999999999996</v>
      </c>
      <c r="F154" s="1"/>
      <c r="G154" s="1">
        <f t="shared" si="12"/>
        <v>558.63239999999985</v>
      </c>
      <c r="H154" s="1">
        <f t="shared" si="14"/>
        <v>558.63239999999985</v>
      </c>
    </row>
    <row r="155" spans="1:8" x14ac:dyDescent="0.3">
      <c r="A155" s="1">
        <f t="shared" si="15"/>
        <v>2054</v>
      </c>
      <c r="B155" s="1"/>
      <c r="C155" s="1"/>
      <c r="D155" s="1"/>
      <c r="E155" s="1">
        <f t="shared" si="13"/>
        <v>1.5146000000000015</v>
      </c>
      <c r="F155" s="1"/>
      <c r="G155" s="1">
        <f t="shared" si="12"/>
        <v>563.43120000000056</v>
      </c>
      <c r="H155" s="1">
        <f t="shared" si="14"/>
        <v>563.43120000000056</v>
      </c>
    </row>
    <row r="156" spans="1:8" x14ac:dyDescent="0.3">
      <c r="A156" s="1">
        <f t="shared" si="15"/>
        <v>2055</v>
      </c>
      <c r="B156" s="1"/>
      <c r="C156" s="1"/>
      <c r="D156" s="1"/>
      <c r="E156" s="1">
        <f t="shared" si="13"/>
        <v>1.5274999999999999</v>
      </c>
      <c r="F156" s="1"/>
      <c r="G156" s="1">
        <f t="shared" si="12"/>
        <v>568.2299999999999</v>
      </c>
      <c r="H156" s="1">
        <f t="shared" si="14"/>
        <v>568.2299999999999</v>
      </c>
    </row>
    <row r="157" spans="1:8" x14ac:dyDescent="0.3">
      <c r="A157" s="1">
        <f t="shared" si="15"/>
        <v>2056</v>
      </c>
      <c r="B157" s="1"/>
      <c r="C157" s="1"/>
      <c r="D157" s="1"/>
      <c r="E157" s="1">
        <f t="shared" si="13"/>
        <v>1.5404000000000018</v>
      </c>
      <c r="F157" s="1"/>
      <c r="G157" s="1">
        <f t="shared" si="12"/>
        <v>573.02880000000062</v>
      </c>
      <c r="H157" s="1">
        <f t="shared" si="14"/>
        <v>573.02880000000062</v>
      </c>
    </row>
    <row r="158" spans="1:8" x14ac:dyDescent="0.3">
      <c r="A158" s="1">
        <f t="shared" si="15"/>
        <v>2057</v>
      </c>
      <c r="B158" s="1"/>
      <c r="C158" s="1"/>
      <c r="D158" s="1"/>
      <c r="E158" s="1">
        <f t="shared" si="13"/>
        <v>1.5533000000000001</v>
      </c>
      <c r="F158" s="1"/>
      <c r="G158" s="1">
        <f t="shared" si="12"/>
        <v>577.82760000000007</v>
      </c>
      <c r="H158" s="1">
        <f t="shared" si="14"/>
        <v>577.82760000000007</v>
      </c>
    </row>
    <row r="159" spans="1:8" x14ac:dyDescent="0.3">
      <c r="A159" s="1">
        <f t="shared" si="15"/>
        <v>2058</v>
      </c>
      <c r="B159" s="1"/>
      <c r="C159" s="1"/>
      <c r="D159" s="1"/>
      <c r="E159" s="1">
        <f t="shared" si="13"/>
        <v>1.566200000000002</v>
      </c>
      <c r="F159" s="1"/>
      <c r="G159" s="1">
        <f t="shared" si="12"/>
        <v>582.62640000000079</v>
      </c>
      <c r="H159" s="1">
        <f t="shared" si="14"/>
        <v>582.62640000000079</v>
      </c>
    </row>
    <row r="160" spans="1:8" x14ac:dyDescent="0.3">
      <c r="A160" s="1">
        <f t="shared" si="15"/>
        <v>2059</v>
      </c>
      <c r="B160" s="1"/>
      <c r="C160" s="1"/>
      <c r="D160" s="1"/>
      <c r="E160" s="1">
        <f t="shared" si="13"/>
        <v>1.5791000000000004</v>
      </c>
      <c r="F160" s="1"/>
      <c r="G160" s="1">
        <f t="shared" si="12"/>
        <v>587.42520000000013</v>
      </c>
      <c r="H160" s="1">
        <f t="shared" si="14"/>
        <v>587.42520000000013</v>
      </c>
    </row>
    <row r="161" spans="1:8" x14ac:dyDescent="0.3">
      <c r="A161" s="1">
        <f t="shared" si="15"/>
        <v>2060</v>
      </c>
      <c r="B161" s="1"/>
      <c r="C161" s="1"/>
      <c r="D161" s="1"/>
      <c r="E161" s="1">
        <f t="shared" si="13"/>
        <v>1.5920000000000023</v>
      </c>
      <c r="F161" s="1"/>
      <c r="G161" s="1">
        <f t="shared" si="12"/>
        <v>592.22400000000084</v>
      </c>
      <c r="H161" s="1">
        <f t="shared" si="14"/>
        <v>592.22400000000084</v>
      </c>
    </row>
    <row r="162" spans="1:8" x14ac:dyDescent="0.3">
      <c r="A162" s="1">
        <f t="shared" si="15"/>
        <v>2061</v>
      </c>
      <c r="B162" s="1"/>
      <c r="C162" s="1"/>
      <c r="D162" s="1"/>
      <c r="E162" s="1">
        <f t="shared" si="13"/>
        <v>1.6049000000000007</v>
      </c>
      <c r="F162" s="1"/>
      <c r="G162" s="1">
        <f t="shared" si="12"/>
        <v>597.02280000000019</v>
      </c>
      <c r="H162" s="1">
        <f t="shared" si="14"/>
        <v>597.02280000000019</v>
      </c>
    </row>
    <row r="163" spans="1:8" x14ac:dyDescent="0.3">
      <c r="A163" s="1">
        <f t="shared" si="15"/>
        <v>2062</v>
      </c>
      <c r="B163" s="1"/>
      <c r="C163" s="1"/>
      <c r="D163" s="1"/>
      <c r="E163" s="1">
        <f t="shared" si="13"/>
        <v>1.617799999999999</v>
      </c>
      <c r="F163" s="1"/>
      <c r="G163" s="1">
        <f t="shared" si="12"/>
        <v>601.82159999999965</v>
      </c>
      <c r="H163" s="1">
        <f t="shared" si="14"/>
        <v>601.82159999999965</v>
      </c>
    </row>
    <row r="164" spans="1:8" x14ac:dyDescent="0.3">
      <c r="A164" s="1">
        <f t="shared" si="15"/>
        <v>2063</v>
      </c>
      <c r="B164" s="1"/>
      <c r="C164" s="1"/>
      <c r="D164" s="1"/>
      <c r="E164" s="1">
        <f t="shared" si="13"/>
        <v>1.6307000000000009</v>
      </c>
      <c r="F164" s="1"/>
      <c r="G164" s="1">
        <f t="shared" si="12"/>
        <v>606.62040000000036</v>
      </c>
      <c r="H164" s="1">
        <f t="shared" si="14"/>
        <v>606.62040000000036</v>
      </c>
    </row>
    <row r="165" spans="1:8" x14ac:dyDescent="0.3">
      <c r="A165" s="1">
        <f t="shared" si="15"/>
        <v>2064</v>
      </c>
      <c r="B165" s="1"/>
      <c r="C165" s="1"/>
      <c r="D165" s="1"/>
      <c r="E165" s="1">
        <f t="shared" si="13"/>
        <v>1.6435999999999993</v>
      </c>
      <c r="F165" s="1"/>
      <c r="G165" s="1">
        <f t="shared" si="12"/>
        <v>611.41919999999971</v>
      </c>
      <c r="H165" s="1">
        <f t="shared" si="14"/>
        <v>611.41919999999971</v>
      </c>
    </row>
    <row r="166" spans="1:8" x14ac:dyDescent="0.3">
      <c r="A166" s="1">
        <f t="shared" si="15"/>
        <v>2065</v>
      </c>
      <c r="B166" s="1"/>
      <c r="C166" s="1"/>
      <c r="D166" s="1"/>
      <c r="E166" s="1">
        <f t="shared" si="13"/>
        <v>1.6565000000000012</v>
      </c>
      <c r="F166" s="1"/>
      <c r="G166" s="1">
        <f t="shared" si="12"/>
        <v>616.21800000000042</v>
      </c>
      <c r="H166" s="1">
        <f t="shared" si="14"/>
        <v>616.21800000000042</v>
      </c>
    </row>
    <row r="167" spans="1:8" x14ac:dyDescent="0.3">
      <c r="A167" s="1">
        <f t="shared" si="15"/>
        <v>2066</v>
      </c>
      <c r="B167" s="1"/>
      <c r="C167" s="1"/>
      <c r="D167" s="1"/>
      <c r="E167" s="1">
        <f t="shared" si="13"/>
        <v>1.6693999999999996</v>
      </c>
      <c r="F167" s="1"/>
      <c r="G167" s="1">
        <f t="shared" si="12"/>
        <v>621.01679999999988</v>
      </c>
      <c r="H167" s="1">
        <f t="shared" si="14"/>
        <v>621.01679999999988</v>
      </c>
    </row>
    <row r="168" spans="1:8" x14ac:dyDescent="0.3">
      <c r="A168" s="1">
        <f t="shared" si="15"/>
        <v>2067</v>
      </c>
      <c r="B168" s="1"/>
      <c r="C168" s="1"/>
      <c r="D168" s="1"/>
      <c r="E168" s="1">
        <f t="shared" si="13"/>
        <v>1.6823000000000015</v>
      </c>
      <c r="F168" s="1"/>
      <c r="G168" s="1">
        <f t="shared" si="12"/>
        <v>625.81560000000059</v>
      </c>
      <c r="H168" s="1">
        <f t="shared" si="14"/>
        <v>625.81560000000059</v>
      </c>
    </row>
    <row r="169" spans="1:8" x14ac:dyDescent="0.3">
      <c r="A169" s="1">
        <f t="shared" si="15"/>
        <v>2068</v>
      </c>
      <c r="B169" s="1"/>
      <c r="C169" s="1"/>
      <c r="D169" s="1"/>
      <c r="E169" s="1">
        <f t="shared" si="13"/>
        <v>1.6951999999999998</v>
      </c>
      <c r="F169" s="1"/>
      <c r="G169" s="1">
        <f t="shared" si="12"/>
        <v>630.61439999999993</v>
      </c>
      <c r="H169" s="1">
        <f t="shared" si="14"/>
        <v>630.61439999999993</v>
      </c>
    </row>
    <row r="170" spans="1:8" x14ac:dyDescent="0.3">
      <c r="A170" s="1">
        <f t="shared" si="15"/>
        <v>2069</v>
      </c>
      <c r="B170" s="1"/>
      <c r="C170" s="1"/>
      <c r="D170" s="1"/>
      <c r="E170" s="1">
        <f t="shared" si="13"/>
        <v>1.7081000000000017</v>
      </c>
      <c r="F170" s="1"/>
      <c r="G170" s="1">
        <f t="shared" si="12"/>
        <v>635.41320000000064</v>
      </c>
      <c r="H170" s="1">
        <f t="shared" si="14"/>
        <v>635.41320000000064</v>
      </c>
    </row>
    <row r="171" spans="1:8" x14ac:dyDescent="0.3">
      <c r="A171" s="1">
        <f t="shared" si="15"/>
        <v>2070</v>
      </c>
      <c r="B171" s="1"/>
      <c r="C171" s="1"/>
      <c r="D171" s="1"/>
      <c r="E171" s="1">
        <f t="shared" si="13"/>
        <v>1.7210000000000001</v>
      </c>
      <c r="F171" s="1"/>
      <c r="G171" s="1">
        <f t="shared" si="12"/>
        <v>640.21199999999999</v>
      </c>
      <c r="H171" s="1">
        <f t="shared" si="14"/>
        <v>640.21199999999999</v>
      </c>
    </row>
    <row r="172" spans="1:8" x14ac:dyDescent="0.3">
      <c r="A172" s="1">
        <f t="shared" si="15"/>
        <v>2071</v>
      </c>
      <c r="B172" s="1"/>
      <c r="C172" s="1"/>
      <c r="D172" s="1"/>
      <c r="E172" s="1">
        <f t="shared" si="13"/>
        <v>1.733900000000002</v>
      </c>
      <c r="F172" s="1"/>
      <c r="G172" s="1">
        <f t="shared" si="12"/>
        <v>645.0108000000007</v>
      </c>
      <c r="H172" s="1">
        <f t="shared" si="14"/>
        <v>645.0108000000007</v>
      </c>
    </row>
    <row r="173" spans="1:8" x14ac:dyDescent="0.3">
      <c r="A173" s="1">
        <f t="shared" si="15"/>
        <v>2072</v>
      </c>
      <c r="B173" s="1"/>
      <c r="C173" s="1"/>
      <c r="D173" s="1"/>
      <c r="E173" s="1">
        <f t="shared" si="13"/>
        <v>1.7468000000000004</v>
      </c>
      <c r="F173" s="1"/>
      <c r="G173" s="1">
        <f t="shared" si="12"/>
        <v>649.80960000000016</v>
      </c>
      <c r="H173" s="1">
        <f t="shared" si="14"/>
        <v>649.80960000000016</v>
      </c>
    </row>
    <row r="174" spans="1:8" x14ac:dyDescent="0.3">
      <c r="A174" s="1">
        <f t="shared" si="15"/>
        <v>2073</v>
      </c>
      <c r="B174" s="1"/>
      <c r="C174" s="1"/>
      <c r="D174" s="1"/>
      <c r="E174" s="1">
        <f t="shared" si="13"/>
        <v>1.7597000000000023</v>
      </c>
      <c r="F174" s="1"/>
      <c r="G174" s="1">
        <f t="shared" si="12"/>
        <v>654.60840000000087</v>
      </c>
      <c r="H174" s="1">
        <f t="shared" si="14"/>
        <v>654.60840000000087</v>
      </c>
    </row>
    <row r="175" spans="1:8" x14ac:dyDescent="0.3">
      <c r="A175" s="1">
        <f t="shared" si="15"/>
        <v>2074</v>
      </c>
      <c r="B175" s="1"/>
      <c r="C175" s="1"/>
      <c r="D175" s="1"/>
      <c r="E175" s="1">
        <f t="shared" si="13"/>
        <v>1.7726000000000006</v>
      </c>
      <c r="F175" s="1"/>
      <c r="G175" s="1">
        <f t="shared" si="12"/>
        <v>659.40720000000022</v>
      </c>
      <c r="H175" s="1">
        <f t="shared" si="14"/>
        <v>659.40720000000022</v>
      </c>
    </row>
    <row r="176" spans="1:8" x14ac:dyDescent="0.3">
      <c r="A176" s="1">
        <f t="shared" si="15"/>
        <v>2075</v>
      </c>
      <c r="B176" s="1"/>
      <c r="C176" s="1"/>
      <c r="D176" s="1"/>
      <c r="E176" s="1">
        <f t="shared" si="13"/>
        <v>1.785499999999999</v>
      </c>
      <c r="F176" s="1"/>
      <c r="G176" s="1">
        <f t="shared" si="12"/>
        <v>664.20599999999968</v>
      </c>
      <c r="H176" s="1">
        <f t="shared" si="14"/>
        <v>664.20599999999968</v>
      </c>
    </row>
    <row r="177" spans="1:8" x14ac:dyDescent="0.3">
      <c r="A177" s="1">
        <f t="shared" si="15"/>
        <v>2076</v>
      </c>
      <c r="B177" s="1"/>
      <c r="C177" s="1"/>
      <c r="D177" s="1"/>
      <c r="E177" s="1">
        <f t="shared" si="13"/>
        <v>1.7984000000000009</v>
      </c>
      <c r="F177" s="1"/>
      <c r="G177" s="1">
        <f t="shared" si="12"/>
        <v>669.00480000000039</v>
      </c>
      <c r="H177" s="1">
        <f t="shared" si="14"/>
        <v>669.00480000000039</v>
      </c>
    </row>
    <row r="178" spans="1:8" x14ac:dyDescent="0.3">
      <c r="A178" s="1">
        <f t="shared" si="15"/>
        <v>2077</v>
      </c>
      <c r="B178" s="1"/>
      <c r="C178" s="1"/>
      <c r="D178" s="1"/>
      <c r="E178" s="1">
        <f t="shared" si="13"/>
        <v>1.8112999999999992</v>
      </c>
      <c r="F178" s="1"/>
      <c r="G178" s="1">
        <f t="shared" si="12"/>
        <v>673.80359999999973</v>
      </c>
      <c r="H178" s="1">
        <f t="shared" si="14"/>
        <v>673.80359999999973</v>
      </c>
    </row>
    <row r="179" spans="1:8" x14ac:dyDescent="0.3">
      <c r="A179" s="1">
        <f t="shared" si="15"/>
        <v>2078</v>
      </c>
      <c r="B179" s="1"/>
      <c r="C179" s="1"/>
      <c r="D179" s="1"/>
      <c r="E179" s="1">
        <f t="shared" si="13"/>
        <v>1.8242000000000012</v>
      </c>
      <c r="F179" s="1"/>
      <c r="G179" s="1">
        <f t="shared" si="12"/>
        <v>678.60240000000044</v>
      </c>
      <c r="H179" s="1">
        <f t="shared" si="14"/>
        <v>678.60240000000044</v>
      </c>
    </row>
    <row r="180" spans="1:8" x14ac:dyDescent="0.3">
      <c r="A180" s="1">
        <f t="shared" si="15"/>
        <v>2079</v>
      </c>
      <c r="B180" s="1"/>
      <c r="C180" s="1"/>
      <c r="D180" s="1"/>
      <c r="E180" s="1">
        <f t="shared" si="13"/>
        <v>1.8370999999999995</v>
      </c>
      <c r="F180" s="1"/>
      <c r="G180" s="1">
        <f t="shared" si="12"/>
        <v>683.40119999999979</v>
      </c>
      <c r="H180" s="1">
        <f t="shared" si="14"/>
        <v>683.40119999999979</v>
      </c>
    </row>
    <row r="181" spans="1:8" x14ac:dyDescent="0.3">
      <c r="A181" s="1">
        <f t="shared" si="15"/>
        <v>2080</v>
      </c>
      <c r="B181" s="1"/>
      <c r="C181" s="1"/>
      <c r="D181" s="1"/>
      <c r="E181" s="1">
        <f t="shared" si="13"/>
        <v>1.8500000000000014</v>
      </c>
      <c r="F181" s="1"/>
      <c r="G181" s="1">
        <f t="shared" si="12"/>
        <v>688.2000000000005</v>
      </c>
      <c r="H181" s="1">
        <f t="shared" si="14"/>
        <v>688.2000000000005</v>
      </c>
    </row>
    <row r="182" spans="1:8" x14ac:dyDescent="0.3">
      <c r="A182" s="1">
        <f t="shared" si="15"/>
        <v>2081</v>
      </c>
      <c r="B182" s="1"/>
      <c r="C182" s="1"/>
      <c r="D182" s="1"/>
      <c r="E182" s="1">
        <f t="shared" si="13"/>
        <v>1.8628999999999998</v>
      </c>
      <c r="F182" s="1"/>
      <c r="G182" s="1">
        <f t="shared" si="12"/>
        <v>692.99879999999996</v>
      </c>
      <c r="H182" s="1">
        <f t="shared" si="14"/>
        <v>692.99879999999996</v>
      </c>
    </row>
    <row r="183" spans="1:8" x14ac:dyDescent="0.3">
      <c r="A183" s="1">
        <f t="shared" si="15"/>
        <v>2082</v>
      </c>
      <c r="B183" s="1"/>
      <c r="C183" s="1"/>
      <c r="D183" s="1"/>
      <c r="E183" s="1">
        <f t="shared" si="13"/>
        <v>1.8758000000000017</v>
      </c>
      <c r="F183" s="1"/>
      <c r="G183" s="1">
        <f t="shared" si="12"/>
        <v>697.79760000000067</v>
      </c>
      <c r="H183" s="1">
        <f t="shared" si="14"/>
        <v>697.79760000000067</v>
      </c>
    </row>
    <row r="184" spans="1:8" x14ac:dyDescent="0.3">
      <c r="A184" s="1">
        <f t="shared" si="15"/>
        <v>2083</v>
      </c>
      <c r="B184" s="1"/>
      <c r="C184" s="1"/>
      <c r="D184" s="1"/>
      <c r="E184" s="1">
        <f t="shared" si="13"/>
        <v>1.8887</v>
      </c>
      <c r="F184" s="1"/>
      <c r="G184" s="1">
        <f t="shared" si="12"/>
        <v>702.59640000000002</v>
      </c>
      <c r="H184" s="1">
        <f t="shared" si="14"/>
        <v>702.59640000000002</v>
      </c>
    </row>
    <row r="185" spans="1:8" x14ac:dyDescent="0.3">
      <c r="A185" s="1">
        <f t="shared" si="15"/>
        <v>2084</v>
      </c>
      <c r="B185" s="1"/>
      <c r="C185" s="1"/>
      <c r="D185" s="1"/>
      <c r="E185" s="1">
        <f t="shared" si="13"/>
        <v>1.901600000000002</v>
      </c>
      <c r="F185" s="1"/>
      <c r="G185" s="1">
        <f t="shared" si="12"/>
        <v>707.39520000000073</v>
      </c>
      <c r="H185" s="1">
        <f t="shared" si="14"/>
        <v>707.39520000000073</v>
      </c>
    </row>
    <row r="186" spans="1:8" x14ac:dyDescent="0.3">
      <c r="A186" s="1">
        <f t="shared" si="15"/>
        <v>2085</v>
      </c>
      <c r="B186" s="1"/>
      <c r="C186" s="1"/>
      <c r="D186" s="1"/>
      <c r="E186" s="1">
        <f t="shared" si="13"/>
        <v>1.9145000000000003</v>
      </c>
      <c r="F186" s="1"/>
      <c r="G186" s="1">
        <f t="shared" si="12"/>
        <v>712.19400000000007</v>
      </c>
      <c r="H186" s="1">
        <f t="shared" si="14"/>
        <v>712.19400000000007</v>
      </c>
    </row>
    <row r="187" spans="1:8" x14ac:dyDescent="0.3">
      <c r="A187" s="1">
        <f t="shared" si="15"/>
        <v>2086</v>
      </c>
      <c r="B187" s="1"/>
      <c r="C187" s="1"/>
      <c r="D187" s="1"/>
      <c r="E187" s="1">
        <f t="shared" si="13"/>
        <v>1.9274000000000022</v>
      </c>
      <c r="F187" s="1"/>
      <c r="G187" s="1">
        <f t="shared" si="12"/>
        <v>716.99280000000078</v>
      </c>
      <c r="H187" s="1">
        <f t="shared" si="14"/>
        <v>716.99280000000078</v>
      </c>
    </row>
    <row r="188" spans="1:8" x14ac:dyDescent="0.3">
      <c r="A188" s="1">
        <f t="shared" si="15"/>
        <v>2087</v>
      </c>
      <c r="B188" s="1"/>
      <c r="C188" s="1"/>
      <c r="D188" s="1"/>
      <c r="E188" s="1">
        <f t="shared" si="13"/>
        <v>1.9403000000000006</v>
      </c>
      <c r="F188" s="1"/>
      <c r="G188" s="1">
        <f t="shared" ref="G188:G251" si="16">E188*F$120</f>
        <v>721.79160000000024</v>
      </c>
      <c r="H188" s="1">
        <f t="shared" si="14"/>
        <v>721.79160000000024</v>
      </c>
    </row>
    <row r="189" spans="1:8" x14ac:dyDescent="0.3">
      <c r="A189" s="1">
        <f t="shared" si="15"/>
        <v>2088</v>
      </c>
      <c r="B189" s="1"/>
      <c r="C189" s="1"/>
      <c r="D189" s="1"/>
      <c r="E189" s="1">
        <f t="shared" si="13"/>
        <v>1.9531999999999989</v>
      </c>
      <c r="F189" s="1"/>
      <c r="G189" s="1">
        <f t="shared" si="16"/>
        <v>726.59039999999959</v>
      </c>
      <c r="H189" s="1">
        <f t="shared" si="14"/>
        <v>726.59039999999959</v>
      </c>
    </row>
    <row r="190" spans="1:8" x14ac:dyDescent="0.3">
      <c r="A190" s="1">
        <f t="shared" si="15"/>
        <v>2089</v>
      </c>
      <c r="B190" s="1"/>
      <c r="C190" s="1"/>
      <c r="D190" s="1"/>
      <c r="E190" s="1">
        <f t="shared" si="13"/>
        <v>1.9661000000000008</v>
      </c>
      <c r="F190" s="1"/>
      <c r="G190" s="1">
        <f t="shared" si="16"/>
        <v>731.3892000000003</v>
      </c>
      <c r="H190" s="1">
        <f t="shared" si="14"/>
        <v>731.3892000000003</v>
      </c>
    </row>
    <row r="191" spans="1:8" x14ac:dyDescent="0.3">
      <c r="A191" s="1">
        <f t="shared" si="15"/>
        <v>2090</v>
      </c>
      <c r="B191" s="1"/>
      <c r="C191" s="1"/>
      <c r="D191" s="1"/>
      <c r="E191" s="1">
        <f t="shared" si="13"/>
        <v>1.9789999999999992</v>
      </c>
      <c r="F191" s="1"/>
      <c r="G191" s="1">
        <f t="shared" si="16"/>
        <v>736.18799999999965</v>
      </c>
      <c r="H191" s="1">
        <f t="shared" si="14"/>
        <v>736.18799999999965</v>
      </c>
    </row>
    <row r="192" spans="1:8" x14ac:dyDescent="0.3">
      <c r="A192" s="1">
        <f t="shared" si="15"/>
        <v>2091</v>
      </c>
      <c r="B192" s="1"/>
      <c r="C192" s="1"/>
      <c r="D192" s="1"/>
      <c r="E192" s="1">
        <f t="shared" si="13"/>
        <v>1.9919000000000011</v>
      </c>
      <c r="F192" s="1"/>
      <c r="G192" s="1">
        <f t="shared" si="16"/>
        <v>740.98680000000036</v>
      </c>
      <c r="H192" s="1">
        <f t="shared" si="14"/>
        <v>740.98680000000036</v>
      </c>
    </row>
    <row r="193" spans="1:8" x14ac:dyDescent="0.3">
      <c r="A193" s="1">
        <f t="shared" si="15"/>
        <v>2092</v>
      </c>
      <c r="B193" s="1"/>
      <c r="C193" s="1"/>
      <c r="D193" s="1"/>
      <c r="E193" s="1">
        <f t="shared" si="13"/>
        <v>2.0047999999999995</v>
      </c>
      <c r="F193" s="1"/>
      <c r="G193" s="1">
        <f t="shared" si="16"/>
        <v>745.78559999999982</v>
      </c>
      <c r="H193" s="1">
        <f t="shared" si="14"/>
        <v>745.78559999999982</v>
      </c>
    </row>
    <row r="194" spans="1:8" x14ac:dyDescent="0.3">
      <c r="A194" s="1">
        <f t="shared" si="15"/>
        <v>2093</v>
      </c>
      <c r="B194" s="1"/>
      <c r="C194" s="1"/>
      <c r="D194" s="1"/>
      <c r="E194" s="1">
        <f t="shared" si="13"/>
        <v>2.0177000000000014</v>
      </c>
      <c r="F194" s="1"/>
      <c r="G194" s="1">
        <f t="shared" si="16"/>
        <v>750.58440000000053</v>
      </c>
      <c r="H194" s="1">
        <f t="shared" si="14"/>
        <v>750.58440000000053</v>
      </c>
    </row>
    <row r="195" spans="1:8" x14ac:dyDescent="0.3">
      <c r="A195" s="1">
        <f t="shared" si="15"/>
        <v>2094</v>
      </c>
      <c r="B195" s="1"/>
      <c r="C195" s="1"/>
      <c r="D195" s="1"/>
      <c r="E195" s="1">
        <f t="shared" ref="E195:E251" si="17">MAX(0.1,0.0129*A195-24.982)</f>
        <v>2.0305999999999997</v>
      </c>
      <c r="F195" s="1"/>
      <c r="G195" s="1">
        <f t="shared" si="16"/>
        <v>755.38319999999987</v>
      </c>
      <c r="H195" s="1">
        <f t="shared" ref="H195:H251" si="18">MAX(1,F195+G195)</f>
        <v>755.38319999999987</v>
      </c>
    </row>
    <row r="196" spans="1:8" x14ac:dyDescent="0.3">
      <c r="A196" s="1">
        <f t="shared" si="15"/>
        <v>2095</v>
      </c>
      <c r="B196" s="1"/>
      <c r="C196" s="1"/>
      <c r="D196" s="1"/>
      <c r="E196" s="1">
        <f t="shared" si="17"/>
        <v>2.0435000000000016</v>
      </c>
      <c r="F196" s="1"/>
      <c r="G196" s="1">
        <f t="shared" si="16"/>
        <v>760.18200000000058</v>
      </c>
      <c r="H196" s="1">
        <f t="shared" si="18"/>
        <v>760.18200000000058</v>
      </c>
    </row>
    <row r="197" spans="1:8" x14ac:dyDescent="0.3">
      <c r="A197" s="1">
        <f t="shared" si="15"/>
        <v>2096</v>
      </c>
      <c r="B197" s="1"/>
      <c r="C197" s="1"/>
      <c r="D197" s="1"/>
      <c r="E197" s="1">
        <f t="shared" si="17"/>
        <v>2.0564</v>
      </c>
      <c r="F197" s="1"/>
      <c r="G197" s="1">
        <f t="shared" si="16"/>
        <v>764.98080000000004</v>
      </c>
      <c r="H197" s="1">
        <f t="shared" si="18"/>
        <v>764.98080000000004</v>
      </c>
    </row>
    <row r="198" spans="1:8" x14ac:dyDescent="0.3">
      <c r="A198" s="1">
        <f t="shared" si="15"/>
        <v>2097</v>
      </c>
      <c r="B198" s="1"/>
      <c r="C198" s="1"/>
      <c r="D198" s="1"/>
      <c r="E198" s="1">
        <f t="shared" si="17"/>
        <v>2.0693000000000019</v>
      </c>
      <c r="F198" s="1"/>
      <c r="G198" s="1">
        <f t="shared" si="16"/>
        <v>769.77960000000076</v>
      </c>
      <c r="H198" s="1">
        <f t="shared" si="18"/>
        <v>769.77960000000076</v>
      </c>
    </row>
    <row r="199" spans="1:8" x14ac:dyDescent="0.3">
      <c r="A199" s="1">
        <f t="shared" si="15"/>
        <v>2098</v>
      </c>
      <c r="B199" s="1"/>
      <c r="C199" s="1"/>
      <c r="D199" s="1"/>
      <c r="E199" s="1">
        <f t="shared" si="17"/>
        <v>2.0822000000000003</v>
      </c>
      <c r="F199" s="1"/>
      <c r="G199" s="1">
        <f t="shared" si="16"/>
        <v>774.5784000000001</v>
      </c>
      <c r="H199" s="1">
        <f t="shared" si="18"/>
        <v>774.5784000000001</v>
      </c>
    </row>
    <row r="200" spans="1:8" x14ac:dyDescent="0.3">
      <c r="A200" s="1">
        <f t="shared" si="15"/>
        <v>2099</v>
      </c>
      <c r="B200" s="1"/>
      <c r="C200" s="1"/>
      <c r="D200" s="1"/>
      <c r="E200" s="1">
        <f t="shared" si="17"/>
        <v>2.0951000000000022</v>
      </c>
      <c r="F200" s="1"/>
      <c r="G200" s="1">
        <f t="shared" si="16"/>
        <v>779.37720000000081</v>
      </c>
      <c r="H200" s="1">
        <f t="shared" si="18"/>
        <v>779.37720000000081</v>
      </c>
    </row>
    <row r="201" spans="1:8" x14ac:dyDescent="0.3">
      <c r="A201" s="1">
        <f t="shared" si="15"/>
        <v>2100</v>
      </c>
      <c r="B201" s="1"/>
      <c r="C201" s="1"/>
      <c r="D201" s="1"/>
      <c r="E201" s="1">
        <f t="shared" si="17"/>
        <v>2.1080000000000005</v>
      </c>
      <c r="F201" s="1"/>
      <c r="G201" s="1">
        <f t="shared" si="16"/>
        <v>784.17600000000016</v>
      </c>
      <c r="H201" s="1">
        <f t="shared" si="18"/>
        <v>784.17600000000016</v>
      </c>
    </row>
    <row r="202" spans="1:8" x14ac:dyDescent="0.3">
      <c r="A202" s="1">
        <f t="shared" si="15"/>
        <v>2101</v>
      </c>
      <c r="B202" s="1"/>
      <c r="C202" s="1"/>
      <c r="D202" s="1"/>
      <c r="E202" s="1">
        <f t="shared" si="17"/>
        <v>2.1209000000000024</v>
      </c>
      <c r="F202" s="1"/>
      <c r="G202" s="1">
        <f t="shared" si="16"/>
        <v>788.97480000000087</v>
      </c>
      <c r="H202" s="1">
        <f t="shared" si="18"/>
        <v>788.97480000000087</v>
      </c>
    </row>
    <row r="203" spans="1:8" x14ac:dyDescent="0.3">
      <c r="A203" s="1">
        <f t="shared" si="15"/>
        <v>2102</v>
      </c>
      <c r="B203" s="1"/>
      <c r="C203" s="1"/>
      <c r="D203" s="1"/>
      <c r="E203" s="1">
        <f t="shared" si="17"/>
        <v>2.1338000000000008</v>
      </c>
      <c r="F203" s="1"/>
      <c r="G203" s="1">
        <f t="shared" si="16"/>
        <v>793.77360000000033</v>
      </c>
      <c r="H203" s="1">
        <f t="shared" si="18"/>
        <v>793.77360000000033</v>
      </c>
    </row>
    <row r="204" spans="1:8" x14ac:dyDescent="0.3">
      <c r="A204" s="1">
        <f t="shared" si="15"/>
        <v>2103</v>
      </c>
      <c r="B204" s="1"/>
      <c r="C204" s="1"/>
      <c r="D204" s="1"/>
      <c r="E204" s="1">
        <f t="shared" si="17"/>
        <v>2.1466999999999992</v>
      </c>
      <c r="F204" s="1"/>
      <c r="G204" s="1">
        <f t="shared" si="16"/>
        <v>798.57239999999967</v>
      </c>
      <c r="H204" s="1">
        <f t="shared" si="18"/>
        <v>798.57239999999967</v>
      </c>
    </row>
    <row r="205" spans="1:8" x14ac:dyDescent="0.3">
      <c r="A205" s="1">
        <f t="shared" si="15"/>
        <v>2104</v>
      </c>
      <c r="B205" s="1"/>
      <c r="C205" s="1"/>
      <c r="D205" s="1"/>
      <c r="E205" s="1">
        <f t="shared" si="17"/>
        <v>2.1596000000000011</v>
      </c>
      <c r="F205" s="1"/>
      <c r="G205" s="1">
        <f t="shared" si="16"/>
        <v>803.37120000000039</v>
      </c>
      <c r="H205" s="1">
        <f t="shared" si="18"/>
        <v>803.37120000000039</v>
      </c>
    </row>
    <row r="206" spans="1:8" x14ac:dyDescent="0.3">
      <c r="A206" s="1">
        <f t="shared" si="15"/>
        <v>2105</v>
      </c>
      <c r="B206" s="1"/>
      <c r="C206" s="1"/>
      <c r="D206" s="1"/>
      <c r="E206" s="1">
        <f t="shared" si="17"/>
        <v>2.1724999999999994</v>
      </c>
      <c r="F206" s="1"/>
      <c r="G206" s="1">
        <f t="shared" si="16"/>
        <v>808.16999999999985</v>
      </c>
      <c r="H206" s="1">
        <f t="shared" si="18"/>
        <v>808.16999999999985</v>
      </c>
    </row>
    <row r="207" spans="1:8" x14ac:dyDescent="0.3">
      <c r="A207" s="1">
        <f t="shared" si="15"/>
        <v>2106</v>
      </c>
      <c r="B207" s="1"/>
      <c r="C207" s="1"/>
      <c r="D207" s="1"/>
      <c r="E207" s="1">
        <f t="shared" si="17"/>
        <v>2.1854000000000013</v>
      </c>
      <c r="F207" s="1"/>
      <c r="G207" s="1">
        <f t="shared" si="16"/>
        <v>812.96880000000056</v>
      </c>
      <c r="H207" s="1">
        <f t="shared" si="18"/>
        <v>812.96880000000056</v>
      </c>
    </row>
    <row r="208" spans="1:8" x14ac:dyDescent="0.3">
      <c r="A208" s="1">
        <f t="shared" si="15"/>
        <v>2107</v>
      </c>
      <c r="B208" s="1"/>
      <c r="C208" s="1"/>
      <c r="D208" s="1"/>
      <c r="E208" s="1">
        <f t="shared" si="17"/>
        <v>2.1982999999999997</v>
      </c>
      <c r="F208" s="1"/>
      <c r="G208" s="1">
        <f t="shared" si="16"/>
        <v>817.7675999999999</v>
      </c>
      <c r="H208" s="1">
        <f t="shared" si="18"/>
        <v>817.7675999999999</v>
      </c>
    </row>
    <row r="209" spans="1:8" x14ac:dyDescent="0.3">
      <c r="A209" s="1">
        <f t="shared" si="15"/>
        <v>2108</v>
      </c>
      <c r="B209" s="1"/>
      <c r="C209" s="1"/>
      <c r="D209" s="1"/>
      <c r="E209" s="1">
        <f t="shared" si="17"/>
        <v>2.2112000000000016</v>
      </c>
      <c r="F209" s="1"/>
      <c r="G209" s="1">
        <f t="shared" si="16"/>
        <v>822.56640000000061</v>
      </c>
      <c r="H209" s="1">
        <f t="shared" si="18"/>
        <v>822.56640000000061</v>
      </c>
    </row>
    <row r="210" spans="1:8" x14ac:dyDescent="0.3">
      <c r="A210" s="1">
        <f t="shared" si="15"/>
        <v>2109</v>
      </c>
      <c r="B210" s="1"/>
      <c r="C210" s="1"/>
      <c r="D210" s="1"/>
      <c r="E210" s="1">
        <f t="shared" si="17"/>
        <v>2.2241</v>
      </c>
      <c r="F210" s="1"/>
      <c r="G210" s="1">
        <f t="shared" si="16"/>
        <v>827.36519999999996</v>
      </c>
      <c r="H210" s="1">
        <f t="shared" si="18"/>
        <v>827.36519999999996</v>
      </c>
    </row>
    <row r="211" spans="1:8" x14ac:dyDescent="0.3">
      <c r="A211" s="1">
        <f t="shared" si="15"/>
        <v>2110</v>
      </c>
      <c r="B211" s="1"/>
      <c r="C211" s="1"/>
      <c r="D211" s="1"/>
      <c r="E211" s="1">
        <f t="shared" si="17"/>
        <v>2.2370000000000019</v>
      </c>
      <c r="F211" s="1"/>
      <c r="G211" s="1">
        <f t="shared" si="16"/>
        <v>832.16400000000067</v>
      </c>
      <c r="H211" s="1">
        <f t="shared" si="18"/>
        <v>832.16400000000067</v>
      </c>
    </row>
    <row r="212" spans="1:8" x14ac:dyDescent="0.3">
      <c r="A212" s="1">
        <f t="shared" ref="A212:A251" si="19">A211+1</f>
        <v>2111</v>
      </c>
      <c r="B212" s="1"/>
      <c r="C212" s="1"/>
      <c r="D212" s="1"/>
      <c r="E212" s="1">
        <f t="shared" si="17"/>
        <v>2.2499000000000002</v>
      </c>
      <c r="F212" s="1"/>
      <c r="G212" s="1">
        <f t="shared" si="16"/>
        <v>836.96280000000013</v>
      </c>
      <c r="H212" s="1">
        <f t="shared" si="18"/>
        <v>836.96280000000013</v>
      </c>
    </row>
    <row r="213" spans="1:8" x14ac:dyDescent="0.3">
      <c r="A213" s="1">
        <f t="shared" si="19"/>
        <v>2112</v>
      </c>
      <c r="B213" s="1"/>
      <c r="C213" s="1"/>
      <c r="D213" s="1"/>
      <c r="E213" s="1">
        <f t="shared" si="17"/>
        <v>2.2628000000000021</v>
      </c>
      <c r="F213" s="1"/>
      <c r="G213" s="1">
        <f t="shared" si="16"/>
        <v>841.76160000000084</v>
      </c>
      <c r="H213" s="1">
        <f t="shared" si="18"/>
        <v>841.76160000000084</v>
      </c>
    </row>
    <row r="214" spans="1:8" x14ac:dyDescent="0.3">
      <c r="A214" s="1">
        <f t="shared" si="19"/>
        <v>2113</v>
      </c>
      <c r="B214" s="1"/>
      <c r="C214" s="1"/>
      <c r="D214" s="1"/>
      <c r="E214" s="1">
        <f t="shared" si="17"/>
        <v>2.2757000000000005</v>
      </c>
      <c r="F214" s="1"/>
      <c r="G214" s="1">
        <f t="shared" si="16"/>
        <v>846.56040000000019</v>
      </c>
      <c r="H214" s="1">
        <f t="shared" si="18"/>
        <v>846.56040000000019</v>
      </c>
    </row>
    <row r="215" spans="1:8" x14ac:dyDescent="0.3">
      <c r="A215" s="1">
        <f t="shared" si="19"/>
        <v>2114</v>
      </c>
      <c r="B215" s="1"/>
      <c r="C215" s="1"/>
      <c r="D215" s="1"/>
      <c r="E215" s="1">
        <f t="shared" si="17"/>
        <v>2.2886000000000024</v>
      </c>
      <c r="F215" s="1"/>
      <c r="G215" s="1">
        <f t="shared" si="16"/>
        <v>851.3592000000009</v>
      </c>
      <c r="H215" s="1">
        <f t="shared" si="18"/>
        <v>851.3592000000009</v>
      </c>
    </row>
    <row r="216" spans="1:8" x14ac:dyDescent="0.3">
      <c r="A216" s="1">
        <f t="shared" si="19"/>
        <v>2115</v>
      </c>
      <c r="B216" s="1"/>
      <c r="C216" s="1"/>
      <c r="D216" s="1"/>
      <c r="E216" s="1">
        <f t="shared" si="17"/>
        <v>2.3015000000000008</v>
      </c>
      <c r="F216" s="1"/>
      <c r="G216" s="1">
        <f t="shared" si="16"/>
        <v>856.15800000000024</v>
      </c>
      <c r="H216" s="1">
        <f t="shared" si="18"/>
        <v>856.15800000000024</v>
      </c>
    </row>
    <row r="217" spans="1:8" x14ac:dyDescent="0.3">
      <c r="A217" s="1">
        <f t="shared" si="19"/>
        <v>2116</v>
      </c>
      <c r="B217" s="1"/>
      <c r="C217" s="1"/>
      <c r="D217" s="1"/>
      <c r="E217" s="1">
        <f t="shared" si="17"/>
        <v>2.3143999999999991</v>
      </c>
      <c r="F217" s="1"/>
      <c r="G217" s="1">
        <f t="shared" si="16"/>
        <v>860.9567999999997</v>
      </c>
      <c r="H217" s="1">
        <f t="shared" si="18"/>
        <v>860.9567999999997</v>
      </c>
    </row>
    <row r="218" spans="1:8" x14ac:dyDescent="0.3">
      <c r="A218" s="1">
        <f t="shared" si="19"/>
        <v>2117</v>
      </c>
      <c r="B218" s="1"/>
      <c r="C218" s="1"/>
      <c r="D218" s="1"/>
      <c r="E218" s="1">
        <f t="shared" si="17"/>
        <v>2.327300000000001</v>
      </c>
      <c r="F218" s="1"/>
      <c r="G218" s="1">
        <f t="shared" si="16"/>
        <v>865.75560000000041</v>
      </c>
      <c r="H218" s="1">
        <f t="shared" si="18"/>
        <v>865.75560000000041</v>
      </c>
    </row>
    <row r="219" spans="1:8" x14ac:dyDescent="0.3">
      <c r="A219" s="1">
        <f t="shared" si="19"/>
        <v>2118</v>
      </c>
      <c r="B219" s="1"/>
      <c r="C219" s="1"/>
      <c r="D219" s="1"/>
      <c r="E219" s="1">
        <f t="shared" si="17"/>
        <v>2.3401999999999994</v>
      </c>
      <c r="F219" s="1"/>
      <c r="G219" s="1">
        <f t="shared" si="16"/>
        <v>870.55439999999976</v>
      </c>
      <c r="H219" s="1">
        <f t="shared" si="18"/>
        <v>870.55439999999976</v>
      </c>
    </row>
    <row r="220" spans="1:8" x14ac:dyDescent="0.3">
      <c r="A220" s="1">
        <f t="shared" si="19"/>
        <v>2119</v>
      </c>
      <c r="B220" s="1"/>
      <c r="C220" s="1"/>
      <c r="D220" s="1"/>
      <c r="E220" s="1">
        <f t="shared" si="17"/>
        <v>2.3531000000000013</v>
      </c>
      <c r="F220" s="1"/>
      <c r="G220" s="1">
        <f t="shared" si="16"/>
        <v>875.35320000000047</v>
      </c>
      <c r="H220" s="1">
        <f t="shared" si="18"/>
        <v>875.35320000000047</v>
      </c>
    </row>
    <row r="221" spans="1:8" x14ac:dyDescent="0.3">
      <c r="A221" s="1">
        <f t="shared" si="19"/>
        <v>2120</v>
      </c>
      <c r="B221" s="1"/>
      <c r="C221" s="1"/>
      <c r="D221" s="1"/>
      <c r="E221" s="1">
        <f t="shared" si="17"/>
        <v>2.3659999999999997</v>
      </c>
      <c r="F221" s="1"/>
      <c r="G221" s="1">
        <f t="shared" si="16"/>
        <v>880.15199999999982</v>
      </c>
      <c r="H221" s="1">
        <f t="shared" si="18"/>
        <v>880.15199999999982</v>
      </c>
    </row>
    <row r="222" spans="1:8" x14ac:dyDescent="0.3">
      <c r="A222" s="1">
        <f t="shared" si="19"/>
        <v>2121</v>
      </c>
      <c r="B222" s="1"/>
      <c r="C222" s="1"/>
      <c r="D222" s="1"/>
      <c r="E222" s="1">
        <f t="shared" si="17"/>
        <v>2.3789000000000016</v>
      </c>
      <c r="F222" s="1"/>
      <c r="G222" s="1">
        <f t="shared" si="16"/>
        <v>884.95080000000053</v>
      </c>
      <c r="H222" s="1">
        <f t="shared" si="18"/>
        <v>884.95080000000053</v>
      </c>
    </row>
    <row r="223" spans="1:8" x14ac:dyDescent="0.3">
      <c r="A223" s="1">
        <f t="shared" si="19"/>
        <v>2122</v>
      </c>
      <c r="B223" s="1"/>
      <c r="C223" s="1"/>
      <c r="D223" s="1"/>
      <c r="E223" s="1">
        <f t="shared" si="17"/>
        <v>2.3917999999999999</v>
      </c>
      <c r="F223" s="1"/>
      <c r="G223" s="1">
        <f t="shared" si="16"/>
        <v>889.74959999999999</v>
      </c>
      <c r="H223" s="1">
        <f t="shared" si="18"/>
        <v>889.74959999999999</v>
      </c>
    </row>
    <row r="224" spans="1:8" x14ac:dyDescent="0.3">
      <c r="A224" s="1">
        <f t="shared" si="19"/>
        <v>2123</v>
      </c>
      <c r="B224" s="1"/>
      <c r="C224" s="1"/>
      <c r="D224" s="1"/>
      <c r="E224" s="1">
        <f t="shared" si="17"/>
        <v>2.4047000000000018</v>
      </c>
      <c r="F224" s="1"/>
      <c r="G224" s="1">
        <f t="shared" si="16"/>
        <v>894.5484000000007</v>
      </c>
      <c r="H224" s="1">
        <f t="shared" si="18"/>
        <v>894.5484000000007</v>
      </c>
    </row>
    <row r="225" spans="1:8" x14ac:dyDescent="0.3">
      <c r="A225" s="1">
        <f t="shared" si="19"/>
        <v>2124</v>
      </c>
      <c r="B225" s="1"/>
      <c r="C225" s="1"/>
      <c r="D225" s="1"/>
      <c r="E225" s="1">
        <f t="shared" si="17"/>
        <v>2.4176000000000002</v>
      </c>
      <c r="F225" s="1"/>
      <c r="G225" s="1">
        <f t="shared" si="16"/>
        <v>899.34720000000004</v>
      </c>
      <c r="H225" s="1">
        <f t="shared" si="18"/>
        <v>899.34720000000004</v>
      </c>
    </row>
    <row r="226" spans="1:8" x14ac:dyDescent="0.3">
      <c r="A226" s="1">
        <f t="shared" si="19"/>
        <v>2125</v>
      </c>
      <c r="B226" s="1"/>
      <c r="C226" s="1"/>
      <c r="D226" s="1"/>
      <c r="E226" s="1">
        <f t="shared" si="17"/>
        <v>2.4305000000000021</v>
      </c>
      <c r="F226" s="1"/>
      <c r="G226" s="1">
        <f t="shared" si="16"/>
        <v>904.14600000000075</v>
      </c>
      <c r="H226" s="1">
        <f t="shared" si="18"/>
        <v>904.14600000000075</v>
      </c>
    </row>
    <row r="227" spans="1:8" x14ac:dyDescent="0.3">
      <c r="A227" s="1">
        <f t="shared" si="19"/>
        <v>2126</v>
      </c>
      <c r="B227" s="1"/>
      <c r="C227" s="1"/>
      <c r="D227" s="1"/>
      <c r="E227" s="1">
        <f t="shared" si="17"/>
        <v>2.4434000000000005</v>
      </c>
      <c r="F227" s="1"/>
      <c r="G227" s="1">
        <f t="shared" si="16"/>
        <v>908.94480000000021</v>
      </c>
      <c r="H227" s="1">
        <f t="shared" si="18"/>
        <v>908.94480000000021</v>
      </c>
    </row>
    <row r="228" spans="1:8" x14ac:dyDescent="0.3">
      <c r="A228" s="1">
        <f t="shared" si="19"/>
        <v>2127</v>
      </c>
      <c r="B228" s="1"/>
      <c r="C228" s="1"/>
      <c r="D228" s="1"/>
      <c r="E228" s="1">
        <f t="shared" si="17"/>
        <v>2.4563000000000024</v>
      </c>
      <c r="F228" s="1"/>
      <c r="G228" s="1">
        <f t="shared" si="16"/>
        <v>913.74360000000092</v>
      </c>
      <c r="H228" s="1">
        <f t="shared" si="18"/>
        <v>913.74360000000092</v>
      </c>
    </row>
    <row r="229" spans="1:8" x14ac:dyDescent="0.3">
      <c r="A229" s="1">
        <f t="shared" si="19"/>
        <v>2128</v>
      </c>
      <c r="B229" s="1"/>
      <c r="C229" s="1"/>
      <c r="D229" s="1"/>
      <c r="E229" s="1">
        <f t="shared" si="17"/>
        <v>2.4692000000000007</v>
      </c>
      <c r="F229" s="1"/>
      <c r="G229" s="1">
        <f t="shared" si="16"/>
        <v>918.54240000000027</v>
      </c>
      <c r="H229" s="1">
        <f t="shared" si="18"/>
        <v>918.54240000000027</v>
      </c>
    </row>
    <row r="230" spans="1:8" x14ac:dyDescent="0.3">
      <c r="A230" s="1">
        <f t="shared" si="19"/>
        <v>2129</v>
      </c>
      <c r="B230" s="1"/>
      <c r="C230" s="1"/>
      <c r="D230" s="1"/>
      <c r="E230" s="1">
        <f t="shared" si="17"/>
        <v>2.4820999999999991</v>
      </c>
      <c r="F230" s="1"/>
      <c r="G230" s="1">
        <f t="shared" si="16"/>
        <v>923.34119999999962</v>
      </c>
      <c r="H230" s="1">
        <f t="shared" si="18"/>
        <v>923.34119999999962</v>
      </c>
    </row>
    <row r="231" spans="1:8" x14ac:dyDescent="0.3">
      <c r="A231" s="1">
        <f t="shared" si="19"/>
        <v>2130</v>
      </c>
      <c r="B231" s="1"/>
      <c r="C231" s="1"/>
      <c r="D231" s="1"/>
      <c r="E231" s="1">
        <f t="shared" si="17"/>
        <v>2.495000000000001</v>
      </c>
      <c r="F231" s="1"/>
      <c r="G231" s="1">
        <f t="shared" si="16"/>
        <v>928.14000000000033</v>
      </c>
      <c r="H231" s="1">
        <f t="shared" si="18"/>
        <v>928.14000000000033</v>
      </c>
    </row>
    <row r="232" spans="1:8" x14ac:dyDescent="0.3">
      <c r="A232" s="1">
        <f t="shared" si="19"/>
        <v>2131</v>
      </c>
      <c r="B232" s="1"/>
      <c r="C232" s="1"/>
      <c r="D232" s="1"/>
      <c r="E232" s="1">
        <f t="shared" si="17"/>
        <v>2.5078999999999994</v>
      </c>
      <c r="F232" s="1"/>
      <c r="G232" s="1">
        <f t="shared" si="16"/>
        <v>932.93879999999979</v>
      </c>
      <c r="H232" s="1">
        <f t="shared" si="18"/>
        <v>932.93879999999979</v>
      </c>
    </row>
    <row r="233" spans="1:8" x14ac:dyDescent="0.3">
      <c r="A233" s="1">
        <f t="shared" si="19"/>
        <v>2132</v>
      </c>
      <c r="B233" s="1"/>
      <c r="C233" s="1"/>
      <c r="D233" s="1"/>
      <c r="E233" s="1">
        <f t="shared" si="17"/>
        <v>2.5208000000000013</v>
      </c>
      <c r="F233" s="1"/>
      <c r="G233" s="1">
        <f t="shared" si="16"/>
        <v>937.7376000000005</v>
      </c>
      <c r="H233" s="1">
        <f t="shared" si="18"/>
        <v>937.7376000000005</v>
      </c>
    </row>
    <row r="234" spans="1:8" x14ac:dyDescent="0.3">
      <c r="A234" s="1">
        <f t="shared" si="19"/>
        <v>2133</v>
      </c>
      <c r="B234" s="1"/>
      <c r="C234" s="1"/>
      <c r="D234" s="1"/>
      <c r="E234" s="1">
        <f t="shared" si="17"/>
        <v>2.5336999999999996</v>
      </c>
      <c r="F234" s="1"/>
      <c r="G234" s="1">
        <f t="shared" si="16"/>
        <v>942.53639999999984</v>
      </c>
      <c r="H234" s="1">
        <f t="shared" si="18"/>
        <v>942.53639999999984</v>
      </c>
    </row>
    <row r="235" spans="1:8" x14ac:dyDescent="0.3">
      <c r="A235" s="1">
        <f t="shared" si="19"/>
        <v>2134</v>
      </c>
      <c r="B235" s="1"/>
      <c r="C235" s="1"/>
      <c r="D235" s="1"/>
      <c r="E235" s="1">
        <f t="shared" si="17"/>
        <v>2.5466000000000015</v>
      </c>
      <c r="F235" s="1"/>
      <c r="G235" s="1">
        <f t="shared" si="16"/>
        <v>947.33520000000055</v>
      </c>
      <c r="H235" s="1">
        <f t="shared" si="18"/>
        <v>947.33520000000055</v>
      </c>
    </row>
    <row r="236" spans="1:8" x14ac:dyDescent="0.3">
      <c r="A236" s="1">
        <f t="shared" si="19"/>
        <v>2135</v>
      </c>
      <c r="B236" s="1"/>
      <c r="C236" s="1"/>
      <c r="D236" s="1"/>
      <c r="E236" s="1">
        <f t="shared" si="17"/>
        <v>2.5594999999999999</v>
      </c>
      <c r="F236" s="1"/>
      <c r="G236" s="1">
        <f t="shared" si="16"/>
        <v>952.13400000000001</v>
      </c>
      <c r="H236" s="1">
        <f t="shared" si="18"/>
        <v>952.13400000000001</v>
      </c>
    </row>
    <row r="237" spans="1:8" x14ac:dyDescent="0.3">
      <c r="A237" s="1">
        <f t="shared" si="19"/>
        <v>2136</v>
      </c>
      <c r="B237" s="1"/>
      <c r="C237" s="1"/>
      <c r="D237" s="1"/>
      <c r="E237" s="1">
        <f t="shared" si="17"/>
        <v>2.5724000000000018</v>
      </c>
      <c r="F237" s="1"/>
      <c r="G237" s="1">
        <f t="shared" si="16"/>
        <v>956.93280000000073</v>
      </c>
      <c r="H237" s="1">
        <f t="shared" si="18"/>
        <v>956.93280000000073</v>
      </c>
    </row>
    <row r="238" spans="1:8" x14ac:dyDescent="0.3">
      <c r="A238" s="1">
        <f t="shared" si="19"/>
        <v>2137</v>
      </c>
      <c r="B238" s="1"/>
      <c r="C238" s="1"/>
      <c r="D238" s="1"/>
      <c r="E238" s="1">
        <f t="shared" si="17"/>
        <v>2.5853000000000002</v>
      </c>
      <c r="F238" s="1"/>
      <c r="G238" s="1">
        <f t="shared" si="16"/>
        <v>961.73160000000007</v>
      </c>
      <c r="H238" s="1">
        <f t="shared" si="18"/>
        <v>961.73160000000007</v>
      </c>
    </row>
    <row r="239" spans="1:8" x14ac:dyDescent="0.3">
      <c r="A239" s="1">
        <f t="shared" si="19"/>
        <v>2138</v>
      </c>
      <c r="B239" s="1"/>
      <c r="C239" s="1"/>
      <c r="D239" s="1"/>
      <c r="E239" s="1">
        <f t="shared" si="17"/>
        <v>2.5982000000000021</v>
      </c>
      <c r="F239" s="1"/>
      <c r="G239" s="1">
        <f t="shared" si="16"/>
        <v>966.53040000000078</v>
      </c>
      <c r="H239" s="1">
        <f t="shared" si="18"/>
        <v>966.53040000000078</v>
      </c>
    </row>
    <row r="240" spans="1:8" x14ac:dyDescent="0.3">
      <c r="A240" s="1">
        <f t="shared" si="19"/>
        <v>2139</v>
      </c>
      <c r="B240" s="1"/>
      <c r="C240" s="1"/>
      <c r="D240" s="1"/>
      <c r="E240" s="1">
        <f t="shared" si="17"/>
        <v>2.6111000000000004</v>
      </c>
      <c r="F240" s="1"/>
      <c r="G240" s="1">
        <f t="shared" si="16"/>
        <v>971.32920000000013</v>
      </c>
      <c r="H240" s="1">
        <f t="shared" si="18"/>
        <v>971.32920000000013</v>
      </c>
    </row>
    <row r="241" spans="1:8" x14ac:dyDescent="0.3">
      <c r="A241" s="1">
        <f t="shared" si="19"/>
        <v>2140</v>
      </c>
      <c r="B241" s="1"/>
      <c r="C241" s="1"/>
      <c r="D241" s="1"/>
      <c r="E241" s="1">
        <f t="shared" si="17"/>
        <v>2.6240000000000023</v>
      </c>
      <c r="F241" s="1"/>
      <c r="G241" s="1">
        <f t="shared" si="16"/>
        <v>976.12800000000084</v>
      </c>
      <c r="H241" s="1">
        <f t="shared" si="18"/>
        <v>976.12800000000084</v>
      </c>
    </row>
    <row r="242" spans="1:8" x14ac:dyDescent="0.3">
      <c r="A242" s="1">
        <f t="shared" si="19"/>
        <v>2141</v>
      </c>
      <c r="B242" s="1"/>
      <c r="C242" s="1"/>
      <c r="D242" s="1"/>
      <c r="E242" s="1">
        <f t="shared" si="17"/>
        <v>2.6369000000000007</v>
      </c>
      <c r="F242" s="1"/>
      <c r="G242" s="1">
        <f t="shared" si="16"/>
        <v>980.9268000000003</v>
      </c>
      <c r="H242" s="1">
        <f t="shared" si="18"/>
        <v>980.9268000000003</v>
      </c>
    </row>
    <row r="243" spans="1:8" x14ac:dyDescent="0.3">
      <c r="A243" s="1">
        <f t="shared" si="19"/>
        <v>2142</v>
      </c>
      <c r="B243" s="1"/>
      <c r="C243" s="1"/>
      <c r="D243" s="1"/>
      <c r="E243" s="1">
        <f t="shared" si="17"/>
        <v>2.649799999999999</v>
      </c>
      <c r="F243" s="1"/>
      <c r="G243" s="1">
        <f t="shared" si="16"/>
        <v>985.72559999999964</v>
      </c>
      <c r="H243" s="1">
        <f t="shared" si="18"/>
        <v>985.72559999999964</v>
      </c>
    </row>
    <row r="244" spans="1:8" x14ac:dyDescent="0.3">
      <c r="A244" s="1">
        <f t="shared" si="19"/>
        <v>2143</v>
      </c>
      <c r="B244" s="1"/>
      <c r="C244" s="1"/>
      <c r="D244" s="1"/>
      <c r="E244" s="1">
        <f t="shared" si="17"/>
        <v>2.662700000000001</v>
      </c>
      <c r="F244" s="1"/>
      <c r="G244" s="1">
        <f t="shared" si="16"/>
        <v>990.52440000000036</v>
      </c>
      <c r="H244" s="1">
        <f t="shared" si="18"/>
        <v>990.52440000000036</v>
      </c>
    </row>
    <row r="245" spans="1:8" x14ac:dyDescent="0.3">
      <c r="A245" s="1">
        <f t="shared" si="19"/>
        <v>2144</v>
      </c>
      <c r="B245" s="1"/>
      <c r="C245" s="1"/>
      <c r="D245" s="1"/>
      <c r="E245" s="1">
        <f t="shared" si="17"/>
        <v>2.6755999999999993</v>
      </c>
      <c r="F245" s="1"/>
      <c r="G245" s="1">
        <f t="shared" si="16"/>
        <v>995.3231999999997</v>
      </c>
      <c r="H245" s="1">
        <f t="shared" si="18"/>
        <v>995.3231999999997</v>
      </c>
    </row>
    <row r="246" spans="1:8" x14ac:dyDescent="0.3">
      <c r="A246" s="1">
        <f t="shared" si="19"/>
        <v>2145</v>
      </c>
      <c r="B246" s="1"/>
      <c r="C246" s="1"/>
      <c r="D246" s="1"/>
      <c r="E246" s="1">
        <f t="shared" si="17"/>
        <v>2.6885000000000012</v>
      </c>
      <c r="F246" s="1"/>
      <c r="G246" s="1">
        <f t="shared" si="16"/>
        <v>1000.1220000000004</v>
      </c>
      <c r="H246" s="1">
        <f t="shared" si="18"/>
        <v>1000.1220000000004</v>
      </c>
    </row>
    <row r="247" spans="1:8" x14ac:dyDescent="0.3">
      <c r="A247" s="1">
        <f t="shared" si="19"/>
        <v>2146</v>
      </c>
      <c r="B247" s="1"/>
      <c r="C247" s="1"/>
      <c r="D247" s="1"/>
      <c r="E247" s="1">
        <f t="shared" si="17"/>
        <v>2.7013999999999996</v>
      </c>
      <c r="F247" s="1"/>
      <c r="G247" s="1">
        <f t="shared" si="16"/>
        <v>1004.9207999999999</v>
      </c>
      <c r="H247" s="1">
        <f t="shared" si="18"/>
        <v>1004.9207999999999</v>
      </c>
    </row>
    <row r="248" spans="1:8" x14ac:dyDescent="0.3">
      <c r="A248" s="1">
        <f t="shared" si="19"/>
        <v>2147</v>
      </c>
      <c r="B248" s="1"/>
      <c r="C248" s="1"/>
      <c r="D248" s="1"/>
      <c r="E248" s="1">
        <f t="shared" si="17"/>
        <v>2.7143000000000015</v>
      </c>
      <c r="F248" s="1"/>
      <c r="G248" s="1">
        <f t="shared" si="16"/>
        <v>1009.7196000000006</v>
      </c>
      <c r="H248" s="1">
        <f t="shared" si="18"/>
        <v>1009.7196000000006</v>
      </c>
    </row>
    <row r="249" spans="1:8" x14ac:dyDescent="0.3">
      <c r="A249" s="1">
        <f t="shared" si="19"/>
        <v>2148</v>
      </c>
      <c r="B249" s="1"/>
      <c r="C249" s="1"/>
      <c r="D249" s="1"/>
      <c r="E249" s="1">
        <f t="shared" si="17"/>
        <v>2.7271999999999998</v>
      </c>
      <c r="F249" s="1"/>
      <c r="G249" s="1">
        <f t="shared" si="16"/>
        <v>1014.5183999999999</v>
      </c>
      <c r="H249" s="1">
        <f t="shared" si="18"/>
        <v>1014.5183999999999</v>
      </c>
    </row>
    <row r="250" spans="1:8" x14ac:dyDescent="0.3">
      <c r="A250" s="1">
        <f t="shared" si="19"/>
        <v>2149</v>
      </c>
      <c r="B250" s="1"/>
      <c r="C250" s="1"/>
      <c r="D250" s="1"/>
      <c r="E250" s="1">
        <f t="shared" si="17"/>
        <v>2.7401000000000018</v>
      </c>
      <c r="F250" s="1"/>
      <c r="G250" s="1">
        <f t="shared" si="16"/>
        <v>1019.3172000000006</v>
      </c>
      <c r="H250" s="1">
        <f t="shared" si="18"/>
        <v>1019.3172000000006</v>
      </c>
    </row>
    <row r="251" spans="1:8" x14ac:dyDescent="0.3">
      <c r="A251" s="1">
        <f t="shared" si="19"/>
        <v>2150</v>
      </c>
      <c r="B251" s="1"/>
      <c r="C251" s="1"/>
      <c r="D251" s="1"/>
      <c r="E251" s="1">
        <f t="shared" si="17"/>
        <v>2.7530000000000001</v>
      </c>
      <c r="F251" s="1"/>
      <c r="G251" s="1">
        <f t="shared" si="16"/>
        <v>1024.116</v>
      </c>
      <c r="H251" s="1">
        <f t="shared" si="18"/>
        <v>1024.116</v>
      </c>
    </row>
  </sheetData>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6ED4D-A5A1-42EE-81E2-56B14DC1CC08}">
  <dimension ref="A1:L251"/>
  <sheetViews>
    <sheetView workbookViewId="0"/>
  </sheetViews>
  <sheetFormatPr defaultRowHeight="14.4" x14ac:dyDescent="0.3"/>
  <sheetData>
    <row r="1" spans="1:12" ht="86.4" x14ac:dyDescent="0.3">
      <c r="A1" s="2" t="s">
        <v>0</v>
      </c>
      <c r="B1" s="2" t="s">
        <v>1</v>
      </c>
      <c r="C1" s="2" t="s">
        <v>461</v>
      </c>
      <c r="D1" s="9" t="s">
        <v>459</v>
      </c>
      <c r="E1" s="9" t="s">
        <v>460</v>
      </c>
      <c r="F1" s="9" t="s">
        <v>456</v>
      </c>
      <c r="G1" s="9" t="s">
        <v>455</v>
      </c>
      <c r="H1" s="9" t="s">
        <v>454</v>
      </c>
      <c r="I1" s="9" t="s">
        <v>457</v>
      </c>
      <c r="J1" s="9" t="s">
        <v>453</v>
      </c>
      <c r="K1" s="9" t="s">
        <v>452</v>
      </c>
      <c r="L1" s="3" t="s">
        <v>458</v>
      </c>
    </row>
    <row r="2" spans="1:12" x14ac:dyDescent="0.3">
      <c r="A2" s="1">
        <v>1901</v>
      </c>
      <c r="B2" s="1">
        <v>0.745</v>
      </c>
      <c r="C2" s="1"/>
      <c r="D2" s="10">
        <f>Inflation!H2</f>
        <v>37.200000000000003</v>
      </c>
      <c r="E2" s="10">
        <f>Inflation!$E2*1386</f>
        <v>138.6</v>
      </c>
      <c r="F2" s="10">
        <f>Inflation!$E2*423</f>
        <v>42.300000000000004</v>
      </c>
      <c r="G2" s="10">
        <f>Inflation!$E2*262</f>
        <v>26.200000000000003</v>
      </c>
      <c r="H2" s="10">
        <f>Inflation!$E2*262</f>
        <v>26.200000000000003</v>
      </c>
      <c r="I2" s="10">
        <f>Inflation!$E2*955</f>
        <v>95.5</v>
      </c>
      <c r="J2" s="10">
        <f>Inflation!$E2*667</f>
        <v>66.7</v>
      </c>
      <c r="K2" s="10">
        <f>Inflation!$E2*667</f>
        <v>66.7</v>
      </c>
      <c r="L2" s="10">
        <f>Inflation!$E2*31.71</f>
        <v>3.1710000000000003</v>
      </c>
    </row>
    <row r="3" spans="1:12" x14ac:dyDescent="0.3">
      <c r="A3" s="1">
        <f>A2+1</f>
        <v>1902</v>
      </c>
      <c r="B3" s="1">
        <v>0.745</v>
      </c>
      <c r="C3" s="1"/>
      <c r="D3" s="10">
        <f>Inflation!H3</f>
        <v>37.200000000000003</v>
      </c>
      <c r="E3" s="10">
        <f>Inflation!$E3*1386</f>
        <v>138.6</v>
      </c>
      <c r="F3" s="10">
        <f>Inflation!$E3*423</f>
        <v>42.300000000000004</v>
      </c>
      <c r="G3" s="10">
        <f>Inflation!$E3*262</f>
        <v>26.200000000000003</v>
      </c>
      <c r="H3" s="10">
        <f>Inflation!$E3*262</f>
        <v>26.200000000000003</v>
      </c>
      <c r="I3" s="10">
        <f>Inflation!$E3*955</f>
        <v>95.5</v>
      </c>
      <c r="J3" s="10">
        <f>Inflation!$E3*667</f>
        <v>66.7</v>
      </c>
      <c r="K3" s="10">
        <f>Inflation!$E3*667</f>
        <v>66.7</v>
      </c>
      <c r="L3" s="10">
        <f>Inflation!$E3*31.71</f>
        <v>3.1710000000000003</v>
      </c>
    </row>
    <row r="4" spans="1:12" x14ac:dyDescent="0.3">
      <c r="A4" s="1">
        <f t="shared" ref="A4:A67" si="0">A3+1</f>
        <v>1903</v>
      </c>
      <c r="B4" s="1">
        <v>0.745</v>
      </c>
      <c r="C4" s="1"/>
      <c r="D4" s="10">
        <f>Inflation!H4</f>
        <v>37.200000000000003</v>
      </c>
      <c r="E4" s="10">
        <f>Inflation!$E4*1386</f>
        <v>138.6</v>
      </c>
      <c r="F4" s="10">
        <f>Inflation!$E4*423</f>
        <v>42.300000000000004</v>
      </c>
      <c r="G4" s="10">
        <f>Inflation!$E4*262</f>
        <v>26.200000000000003</v>
      </c>
      <c r="H4" s="10">
        <f>Inflation!$E4*262</f>
        <v>26.200000000000003</v>
      </c>
      <c r="I4" s="10">
        <f>Inflation!$E4*955</f>
        <v>95.5</v>
      </c>
      <c r="J4" s="10">
        <f>Inflation!$E4*667</f>
        <v>66.7</v>
      </c>
      <c r="K4" s="10">
        <f>Inflation!$E4*667</f>
        <v>66.7</v>
      </c>
      <c r="L4" s="10">
        <f>Inflation!$E4*31.71</f>
        <v>3.1710000000000003</v>
      </c>
    </row>
    <row r="5" spans="1:12" x14ac:dyDescent="0.3">
      <c r="A5" s="1">
        <f t="shared" si="0"/>
        <v>1904</v>
      </c>
      <c r="B5" s="1">
        <v>0.745</v>
      </c>
      <c r="C5" s="1"/>
      <c r="D5" s="10">
        <f>Inflation!H5</f>
        <v>37.200000000000003</v>
      </c>
      <c r="E5" s="10">
        <f>Inflation!$E5*1386</f>
        <v>138.6</v>
      </c>
      <c r="F5" s="10">
        <f>Inflation!$E5*423</f>
        <v>42.300000000000004</v>
      </c>
      <c r="G5" s="10">
        <f>Inflation!$E5*262</f>
        <v>26.200000000000003</v>
      </c>
      <c r="H5" s="10">
        <f>Inflation!$E5*262</f>
        <v>26.200000000000003</v>
      </c>
      <c r="I5" s="10">
        <f>Inflation!$E5*955</f>
        <v>95.5</v>
      </c>
      <c r="J5" s="10">
        <f>Inflation!$E5*667</f>
        <v>66.7</v>
      </c>
      <c r="K5" s="10">
        <f>Inflation!$E5*667</f>
        <v>66.7</v>
      </c>
      <c r="L5" s="10">
        <f>Inflation!$E5*31.71</f>
        <v>3.1710000000000003</v>
      </c>
    </row>
    <row r="6" spans="1:12" x14ac:dyDescent="0.3">
      <c r="A6" s="1">
        <f t="shared" si="0"/>
        <v>1905</v>
      </c>
      <c r="B6" s="1">
        <v>0.745</v>
      </c>
      <c r="C6" s="1"/>
      <c r="D6" s="10">
        <f>Inflation!H6</f>
        <v>37.200000000000003</v>
      </c>
      <c r="E6" s="10">
        <f>Inflation!$E6*1386</f>
        <v>138.6</v>
      </c>
      <c r="F6" s="10">
        <f>Inflation!$E6*423</f>
        <v>42.300000000000004</v>
      </c>
      <c r="G6" s="10">
        <f>Inflation!$E6*262</f>
        <v>26.200000000000003</v>
      </c>
      <c r="H6" s="10">
        <f>Inflation!$E6*262</f>
        <v>26.200000000000003</v>
      </c>
      <c r="I6" s="10">
        <f>Inflation!$E6*955</f>
        <v>95.5</v>
      </c>
      <c r="J6" s="10">
        <f>Inflation!$E6*667</f>
        <v>66.7</v>
      </c>
      <c r="K6" s="10">
        <f>Inflation!$E6*667</f>
        <v>66.7</v>
      </c>
      <c r="L6" s="10">
        <f>Inflation!$E6*31.71</f>
        <v>3.1710000000000003</v>
      </c>
    </row>
    <row r="7" spans="1:12" x14ac:dyDescent="0.3">
      <c r="A7" s="1">
        <f t="shared" si="0"/>
        <v>1906</v>
      </c>
      <c r="B7" s="1">
        <v>0.745</v>
      </c>
      <c r="C7" s="1"/>
      <c r="D7" s="10">
        <f>Inflation!H7</f>
        <v>37.200000000000003</v>
      </c>
      <c r="E7" s="10">
        <f>Inflation!$E7*1386</f>
        <v>138.6</v>
      </c>
      <c r="F7" s="10">
        <f>Inflation!$E7*423</f>
        <v>42.300000000000004</v>
      </c>
      <c r="G7" s="10">
        <f>Inflation!$E7*262</f>
        <v>26.200000000000003</v>
      </c>
      <c r="H7" s="10">
        <f>Inflation!$E7*262</f>
        <v>26.200000000000003</v>
      </c>
      <c r="I7" s="10">
        <f>Inflation!$E7*955</f>
        <v>95.5</v>
      </c>
      <c r="J7" s="10">
        <f>Inflation!$E7*667</f>
        <v>66.7</v>
      </c>
      <c r="K7" s="10">
        <f>Inflation!$E7*667</f>
        <v>66.7</v>
      </c>
      <c r="L7" s="10">
        <f>Inflation!$E7*31.71</f>
        <v>3.1710000000000003</v>
      </c>
    </row>
    <row r="8" spans="1:12" x14ac:dyDescent="0.3">
      <c r="A8" s="1">
        <f t="shared" si="0"/>
        <v>1907</v>
      </c>
      <c r="B8" s="1">
        <v>0.745</v>
      </c>
      <c r="C8" s="1"/>
      <c r="D8" s="10">
        <f>Inflation!H8</f>
        <v>37.200000000000003</v>
      </c>
      <c r="E8" s="10">
        <f>Inflation!$E8*1386</f>
        <v>138.6</v>
      </c>
      <c r="F8" s="10">
        <f>Inflation!$E8*423</f>
        <v>42.300000000000004</v>
      </c>
      <c r="G8" s="10">
        <f>Inflation!$E8*262</f>
        <v>26.200000000000003</v>
      </c>
      <c r="H8" s="10">
        <f>Inflation!$E8*262</f>
        <v>26.200000000000003</v>
      </c>
      <c r="I8" s="10">
        <f>Inflation!$E8*955</f>
        <v>95.5</v>
      </c>
      <c r="J8" s="10">
        <f>Inflation!$E8*667</f>
        <v>66.7</v>
      </c>
      <c r="K8" s="10">
        <f>Inflation!$E8*667</f>
        <v>66.7</v>
      </c>
      <c r="L8" s="10">
        <f>Inflation!$E8*31.71</f>
        <v>3.1710000000000003</v>
      </c>
    </row>
    <row r="9" spans="1:12" x14ac:dyDescent="0.3">
      <c r="A9" s="1">
        <f t="shared" si="0"/>
        <v>1908</v>
      </c>
      <c r="B9" s="1">
        <v>0.745</v>
      </c>
      <c r="C9" s="1"/>
      <c r="D9" s="10">
        <f>Inflation!H9</f>
        <v>37.200000000000003</v>
      </c>
      <c r="E9" s="10">
        <f>Inflation!$E9*1386</f>
        <v>138.6</v>
      </c>
      <c r="F9" s="10">
        <f>Inflation!$E9*423</f>
        <v>42.300000000000004</v>
      </c>
      <c r="G9" s="10">
        <f>Inflation!$E9*262</f>
        <v>26.200000000000003</v>
      </c>
      <c r="H9" s="10">
        <f>Inflation!$E9*262</f>
        <v>26.200000000000003</v>
      </c>
      <c r="I9" s="10">
        <f>Inflation!$E9*955</f>
        <v>95.5</v>
      </c>
      <c r="J9" s="10">
        <f>Inflation!$E9*667</f>
        <v>66.7</v>
      </c>
      <c r="K9" s="10">
        <f>Inflation!$E9*667</f>
        <v>66.7</v>
      </c>
      <c r="L9" s="10">
        <f>Inflation!$E9*31.71</f>
        <v>3.1710000000000003</v>
      </c>
    </row>
    <row r="10" spans="1:12" x14ac:dyDescent="0.3">
      <c r="A10" s="1">
        <f t="shared" si="0"/>
        <v>1909</v>
      </c>
      <c r="B10" s="1">
        <v>0.745</v>
      </c>
      <c r="C10" s="1"/>
      <c r="D10" s="10">
        <f>Inflation!H10</f>
        <v>37.200000000000003</v>
      </c>
      <c r="E10" s="10">
        <f>Inflation!$E10*1386</f>
        <v>138.6</v>
      </c>
      <c r="F10" s="10">
        <f>Inflation!$E10*423</f>
        <v>42.300000000000004</v>
      </c>
      <c r="G10" s="10">
        <f>Inflation!$E10*262</f>
        <v>26.200000000000003</v>
      </c>
      <c r="H10" s="10">
        <f>Inflation!$E10*262</f>
        <v>26.200000000000003</v>
      </c>
      <c r="I10" s="10">
        <f>Inflation!$E10*955</f>
        <v>95.5</v>
      </c>
      <c r="J10" s="10">
        <f>Inflation!$E10*667</f>
        <v>66.7</v>
      </c>
      <c r="K10" s="10">
        <f>Inflation!$E10*667</f>
        <v>66.7</v>
      </c>
      <c r="L10" s="10">
        <f>Inflation!$E10*31.71</f>
        <v>3.1710000000000003</v>
      </c>
    </row>
    <row r="11" spans="1:12" x14ac:dyDescent="0.3">
      <c r="A11" s="1">
        <f t="shared" si="0"/>
        <v>1910</v>
      </c>
      <c r="B11" s="1">
        <v>0.745</v>
      </c>
      <c r="C11" s="1"/>
      <c r="D11" s="10">
        <f>Inflation!H11</f>
        <v>37.200000000000003</v>
      </c>
      <c r="E11" s="10">
        <f>Inflation!$E11*1386</f>
        <v>138.6</v>
      </c>
      <c r="F11" s="10">
        <f>Inflation!$E11*423</f>
        <v>42.300000000000004</v>
      </c>
      <c r="G11" s="10">
        <f>Inflation!$E11*262</f>
        <v>26.200000000000003</v>
      </c>
      <c r="H11" s="10">
        <f>Inflation!$E11*262</f>
        <v>26.200000000000003</v>
      </c>
      <c r="I11" s="10">
        <f>Inflation!$E11*955</f>
        <v>95.5</v>
      </c>
      <c r="J11" s="10">
        <f>Inflation!$E11*667</f>
        <v>66.7</v>
      </c>
      <c r="K11" s="10">
        <f>Inflation!$E11*667</f>
        <v>66.7</v>
      </c>
      <c r="L11" s="10">
        <f>Inflation!$E11*31.71</f>
        <v>3.1710000000000003</v>
      </c>
    </row>
    <row r="12" spans="1:12" x14ac:dyDescent="0.3">
      <c r="A12" s="1">
        <f t="shared" si="0"/>
        <v>1911</v>
      </c>
      <c r="B12" s="1">
        <v>0.745</v>
      </c>
      <c r="C12" s="1"/>
      <c r="D12" s="10">
        <f>Inflation!H12</f>
        <v>37.200000000000003</v>
      </c>
      <c r="E12" s="10">
        <f>Inflation!$E12*1386</f>
        <v>138.6</v>
      </c>
      <c r="F12" s="10">
        <f>Inflation!$E12*423</f>
        <v>42.300000000000004</v>
      </c>
      <c r="G12" s="10">
        <f>Inflation!$E12*262</f>
        <v>26.200000000000003</v>
      </c>
      <c r="H12" s="10">
        <f>Inflation!$E12*262</f>
        <v>26.200000000000003</v>
      </c>
      <c r="I12" s="10">
        <f>Inflation!$E12*955</f>
        <v>95.5</v>
      </c>
      <c r="J12" s="10">
        <f>Inflation!$E12*667</f>
        <v>66.7</v>
      </c>
      <c r="K12" s="10">
        <f>Inflation!$E12*667</f>
        <v>66.7</v>
      </c>
      <c r="L12" s="10">
        <f>Inflation!$E12*31.71</f>
        <v>3.1710000000000003</v>
      </c>
    </row>
    <row r="13" spans="1:12" x14ac:dyDescent="0.3">
      <c r="A13" s="1">
        <f t="shared" si="0"/>
        <v>1912</v>
      </c>
      <c r="B13" s="1">
        <v>0.745</v>
      </c>
      <c r="C13" s="1"/>
      <c r="D13" s="10">
        <f>Inflation!H13</f>
        <v>37.200000000000003</v>
      </c>
      <c r="E13" s="10">
        <f>Inflation!$E13*1386</f>
        <v>138.6</v>
      </c>
      <c r="F13" s="10">
        <f>Inflation!$E13*423</f>
        <v>42.300000000000004</v>
      </c>
      <c r="G13" s="10">
        <f>Inflation!$E13*262</f>
        <v>26.200000000000003</v>
      </c>
      <c r="H13" s="10">
        <f>Inflation!$E13*262</f>
        <v>26.200000000000003</v>
      </c>
      <c r="I13" s="10">
        <f>Inflation!$E13*955</f>
        <v>95.5</v>
      </c>
      <c r="J13" s="10">
        <f>Inflation!$E13*667</f>
        <v>66.7</v>
      </c>
      <c r="K13" s="10">
        <f>Inflation!$E13*667</f>
        <v>66.7</v>
      </c>
      <c r="L13" s="10">
        <f>Inflation!$E13*31.71</f>
        <v>3.1710000000000003</v>
      </c>
    </row>
    <row r="14" spans="1:12" x14ac:dyDescent="0.3">
      <c r="A14" s="1">
        <f t="shared" si="0"/>
        <v>1913</v>
      </c>
      <c r="B14" s="1">
        <v>0.745</v>
      </c>
      <c r="C14" s="1"/>
      <c r="D14" s="10">
        <f>Inflation!H14</f>
        <v>37.200000000000003</v>
      </c>
      <c r="E14" s="10">
        <f>Inflation!$E14*1386</f>
        <v>138.6</v>
      </c>
      <c r="F14" s="10">
        <f>Inflation!$E14*423</f>
        <v>42.300000000000004</v>
      </c>
      <c r="G14" s="10">
        <f>Inflation!$E14*262</f>
        <v>26.200000000000003</v>
      </c>
      <c r="H14" s="10">
        <f>Inflation!$E14*262</f>
        <v>26.200000000000003</v>
      </c>
      <c r="I14" s="10">
        <f>Inflation!$E14*955</f>
        <v>95.5</v>
      </c>
      <c r="J14" s="10">
        <f>Inflation!$E14*667</f>
        <v>66.7</v>
      </c>
      <c r="K14" s="10">
        <f>Inflation!$E14*667</f>
        <v>66.7</v>
      </c>
      <c r="L14" s="10">
        <f>Inflation!$E14*31.71</f>
        <v>3.1710000000000003</v>
      </c>
    </row>
    <row r="15" spans="1:12" x14ac:dyDescent="0.3">
      <c r="A15" s="1">
        <f t="shared" si="0"/>
        <v>1914</v>
      </c>
      <c r="B15" s="1">
        <v>0.745</v>
      </c>
      <c r="C15" s="1"/>
      <c r="D15" s="10">
        <f>Inflation!H15</f>
        <v>37.200000000000003</v>
      </c>
      <c r="E15" s="10">
        <f>Inflation!$E15*1386</f>
        <v>138.6</v>
      </c>
      <c r="F15" s="10">
        <f>Inflation!$E15*423</f>
        <v>42.300000000000004</v>
      </c>
      <c r="G15" s="10">
        <f>Inflation!$E15*262</f>
        <v>26.200000000000003</v>
      </c>
      <c r="H15" s="10">
        <f>Inflation!$E15*262</f>
        <v>26.200000000000003</v>
      </c>
      <c r="I15" s="10">
        <f>Inflation!$E15*955</f>
        <v>95.5</v>
      </c>
      <c r="J15" s="10">
        <f>Inflation!$E15*667</f>
        <v>66.7</v>
      </c>
      <c r="K15" s="10">
        <f>Inflation!$E15*667</f>
        <v>66.7</v>
      </c>
      <c r="L15" s="10">
        <f>Inflation!$E15*31.71</f>
        <v>3.1710000000000003</v>
      </c>
    </row>
    <row r="16" spans="1:12" x14ac:dyDescent="0.3">
      <c r="A16" s="1">
        <f t="shared" si="0"/>
        <v>1915</v>
      </c>
      <c r="B16" s="1">
        <v>0.745</v>
      </c>
      <c r="C16" s="1"/>
      <c r="D16" s="10">
        <f>Inflation!H16</f>
        <v>37.200000000000003</v>
      </c>
      <c r="E16" s="10">
        <f>Inflation!$E16*1386</f>
        <v>138.6</v>
      </c>
      <c r="F16" s="10">
        <f>Inflation!$E16*423</f>
        <v>42.300000000000004</v>
      </c>
      <c r="G16" s="10">
        <f>Inflation!$E16*262</f>
        <v>26.200000000000003</v>
      </c>
      <c r="H16" s="10">
        <f>Inflation!$E16*262</f>
        <v>26.200000000000003</v>
      </c>
      <c r="I16" s="10">
        <f>Inflation!$E16*955</f>
        <v>95.5</v>
      </c>
      <c r="J16" s="10">
        <f>Inflation!$E16*667</f>
        <v>66.7</v>
      </c>
      <c r="K16" s="10">
        <f>Inflation!$E16*667</f>
        <v>66.7</v>
      </c>
      <c r="L16" s="10">
        <f>Inflation!$E16*31.71</f>
        <v>3.1710000000000003</v>
      </c>
    </row>
    <row r="17" spans="1:12" x14ac:dyDescent="0.3">
      <c r="A17" s="1">
        <f t="shared" si="0"/>
        <v>1916</v>
      </c>
      <c r="B17" s="1">
        <v>0.745</v>
      </c>
      <c r="C17" s="1"/>
      <c r="D17" s="10">
        <f>Inflation!H17</f>
        <v>37.200000000000003</v>
      </c>
      <c r="E17" s="10">
        <f>Inflation!$E17*1386</f>
        <v>138.6</v>
      </c>
      <c r="F17" s="10">
        <f>Inflation!$E17*423</f>
        <v>42.300000000000004</v>
      </c>
      <c r="G17" s="10">
        <f>Inflation!$E17*262</f>
        <v>26.200000000000003</v>
      </c>
      <c r="H17" s="10">
        <f>Inflation!$E17*262</f>
        <v>26.200000000000003</v>
      </c>
      <c r="I17" s="10">
        <f>Inflation!$E17*955</f>
        <v>95.5</v>
      </c>
      <c r="J17" s="10">
        <f>Inflation!$E17*667</f>
        <v>66.7</v>
      </c>
      <c r="K17" s="10">
        <f>Inflation!$E17*667</f>
        <v>66.7</v>
      </c>
      <c r="L17" s="10">
        <f>Inflation!$E17*31.71</f>
        <v>3.1710000000000003</v>
      </c>
    </row>
    <row r="18" spans="1:12" x14ac:dyDescent="0.3">
      <c r="A18" s="1">
        <f t="shared" si="0"/>
        <v>1917</v>
      </c>
      <c r="B18" s="1">
        <v>0.745</v>
      </c>
      <c r="C18" s="1"/>
      <c r="D18" s="10">
        <f>Inflation!H18</f>
        <v>37.200000000000003</v>
      </c>
      <c r="E18" s="10">
        <f>Inflation!$E18*1386</f>
        <v>138.6</v>
      </c>
      <c r="F18" s="10">
        <f>Inflation!$E18*423</f>
        <v>42.300000000000004</v>
      </c>
      <c r="G18" s="10">
        <f>Inflation!$E18*262</f>
        <v>26.200000000000003</v>
      </c>
      <c r="H18" s="10">
        <f>Inflation!$E18*262</f>
        <v>26.200000000000003</v>
      </c>
      <c r="I18" s="10">
        <f>Inflation!$E18*955</f>
        <v>95.5</v>
      </c>
      <c r="J18" s="10">
        <f>Inflation!$E18*667</f>
        <v>66.7</v>
      </c>
      <c r="K18" s="10">
        <f>Inflation!$E18*667</f>
        <v>66.7</v>
      </c>
      <c r="L18" s="10">
        <f>Inflation!$E18*31.71</f>
        <v>3.1710000000000003</v>
      </c>
    </row>
    <row r="19" spans="1:12" x14ac:dyDescent="0.3">
      <c r="A19" s="1">
        <f t="shared" si="0"/>
        <v>1918</v>
      </c>
      <c r="B19" s="1">
        <v>0.745</v>
      </c>
      <c r="C19" s="1"/>
      <c r="D19" s="10">
        <f>Inflation!H19</f>
        <v>37.200000000000003</v>
      </c>
      <c r="E19" s="10">
        <f>Inflation!$E19*1386</f>
        <v>138.6</v>
      </c>
      <c r="F19" s="10">
        <f>Inflation!$E19*423</f>
        <v>42.300000000000004</v>
      </c>
      <c r="G19" s="10">
        <f>Inflation!$E19*262</f>
        <v>26.200000000000003</v>
      </c>
      <c r="H19" s="10">
        <f>Inflation!$E19*262</f>
        <v>26.200000000000003</v>
      </c>
      <c r="I19" s="10">
        <f>Inflation!$E19*955</f>
        <v>95.5</v>
      </c>
      <c r="J19" s="10">
        <f>Inflation!$E19*667</f>
        <v>66.7</v>
      </c>
      <c r="K19" s="10">
        <f>Inflation!$E19*667</f>
        <v>66.7</v>
      </c>
      <c r="L19" s="10">
        <f>Inflation!$E19*31.71</f>
        <v>3.1710000000000003</v>
      </c>
    </row>
    <row r="20" spans="1:12" x14ac:dyDescent="0.3">
      <c r="A20" s="1">
        <f t="shared" si="0"/>
        <v>1919</v>
      </c>
      <c r="B20" s="1">
        <v>0.745</v>
      </c>
      <c r="C20" s="1"/>
      <c r="D20" s="10">
        <f>Inflation!H20</f>
        <v>37.200000000000003</v>
      </c>
      <c r="E20" s="10">
        <f>Inflation!$E20*1386</f>
        <v>138.6</v>
      </c>
      <c r="F20" s="10">
        <f>Inflation!$E20*423</f>
        <v>42.300000000000004</v>
      </c>
      <c r="G20" s="10">
        <f>Inflation!$E20*262</f>
        <v>26.200000000000003</v>
      </c>
      <c r="H20" s="10">
        <f>Inflation!$E20*262</f>
        <v>26.200000000000003</v>
      </c>
      <c r="I20" s="10">
        <f>Inflation!$E20*955</f>
        <v>95.5</v>
      </c>
      <c r="J20" s="10">
        <f>Inflation!$E20*667</f>
        <v>66.7</v>
      </c>
      <c r="K20" s="10">
        <f>Inflation!$E20*667</f>
        <v>66.7</v>
      </c>
      <c r="L20" s="10">
        <f>Inflation!$E20*31.71</f>
        <v>3.1710000000000003</v>
      </c>
    </row>
    <row r="21" spans="1:12" x14ac:dyDescent="0.3">
      <c r="A21" s="1">
        <f t="shared" si="0"/>
        <v>1920</v>
      </c>
      <c r="B21" s="1">
        <v>0.745</v>
      </c>
      <c r="C21" s="1"/>
      <c r="D21" s="10">
        <f>Inflation!H21</f>
        <v>37.200000000000003</v>
      </c>
      <c r="E21" s="10">
        <f>Inflation!$E21*1386</f>
        <v>138.6</v>
      </c>
      <c r="F21" s="10">
        <f>Inflation!$E21*423</f>
        <v>42.300000000000004</v>
      </c>
      <c r="G21" s="10">
        <f>Inflation!$E21*262</f>
        <v>26.200000000000003</v>
      </c>
      <c r="H21" s="10">
        <f>Inflation!$E21*262</f>
        <v>26.200000000000003</v>
      </c>
      <c r="I21" s="10">
        <f>Inflation!$E21*955</f>
        <v>95.5</v>
      </c>
      <c r="J21" s="10">
        <f>Inflation!$E21*667</f>
        <v>66.7</v>
      </c>
      <c r="K21" s="10">
        <f>Inflation!$E21*667</f>
        <v>66.7</v>
      </c>
      <c r="L21" s="10">
        <f>Inflation!$E21*31.71</f>
        <v>3.1710000000000003</v>
      </c>
    </row>
    <row r="22" spans="1:12" x14ac:dyDescent="0.3">
      <c r="A22" s="1">
        <f t="shared" si="0"/>
        <v>1921</v>
      </c>
      <c r="B22" s="1">
        <v>0.745</v>
      </c>
      <c r="C22" s="1"/>
      <c r="D22" s="10">
        <f>Inflation!H22</f>
        <v>37.200000000000003</v>
      </c>
      <c r="E22" s="10">
        <f>Inflation!$E22*1386</f>
        <v>138.6</v>
      </c>
      <c r="F22" s="10">
        <f>Inflation!$E22*423</f>
        <v>42.300000000000004</v>
      </c>
      <c r="G22" s="10">
        <f>Inflation!$E22*262</f>
        <v>26.200000000000003</v>
      </c>
      <c r="H22" s="10">
        <f>Inflation!$E22*262</f>
        <v>26.200000000000003</v>
      </c>
      <c r="I22" s="10">
        <f>Inflation!$E22*955</f>
        <v>95.5</v>
      </c>
      <c r="J22" s="10">
        <f>Inflation!$E22*667</f>
        <v>66.7</v>
      </c>
      <c r="K22" s="10">
        <f>Inflation!$E22*667</f>
        <v>66.7</v>
      </c>
      <c r="L22" s="10">
        <f>Inflation!$E22*31.71</f>
        <v>3.1710000000000003</v>
      </c>
    </row>
    <row r="23" spans="1:12" x14ac:dyDescent="0.3">
      <c r="A23" s="1">
        <f t="shared" si="0"/>
        <v>1922</v>
      </c>
      <c r="B23" s="1">
        <v>0.745</v>
      </c>
      <c r="C23" s="1"/>
      <c r="D23" s="10">
        <f>Inflation!H23</f>
        <v>37.200000000000003</v>
      </c>
      <c r="E23" s="10">
        <f>Inflation!$E23*1386</f>
        <v>138.6</v>
      </c>
      <c r="F23" s="10">
        <f>Inflation!$E23*423</f>
        <v>42.300000000000004</v>
      </c>
      <c r="G23" s="10">
        <f>Inflation!$E23*262</f>
        <v>26.200000000000003</v>
      </c>
      <c r="H23" s="10">
        <f>Inflation!$E23*262</f>
        <v>26.200000000000003</v>
      </c>
      <c r="I23" s="10">
        <f>Inflation!$E23*955</f>
        <v>95.5</v>
      </c>
      <c r="J23" s="10">
        <f>Inflation!$E23*667</f>
        <v>66.7</v>
      </c>
      <c r="K23" s="10">
        <f>Inflation!$E23*667</f>
        <v>66.7</v>
      </c>
      <c r="L23" s="10">
        <f>Inflation!$E23*31.71</f>
        <v>3.1710000000000003</v>
      </c>
    </row>
    <row r="24" spans="1:12" x14ac:dyDescent="0.3">
      <c r="A24" s="1">
        <f t="shared" si="0"/>
        <v>1923</v>
      </c>
      <c r="B24" s="1">
        <v>0.745</v>
      </c>
      <c r="C24" s="1"/>
      <c r="D24" s="10">
        <f>Inflation!H24</f>
        <v>37.200000000000003</v>
      </c>
      <c r="E24" s="10">
        <f>Inflation!$E24*1386</f>
        <v>138.6</v>
      </c>
      <c r="F24" s="10">
        <f>Inflation!$E24*423</f>
        <v>42.300000000000004</v>
      </c>
      <c r="G24" s="10">
        <f>Inflation!$E24*262</f>
        <v>26.200000000000003</v>
      </c>
      <c r="H24" s="10">
        <f>Inflation!$E24*262</f>
        <v>26.200000000000003</v>
      </c>
      <c r="I24" s="10">
        <f>Inflation!$E24*955</f>
        <v>95.5</v>
      </c>
      <c r="J24" s="10">
        <f>Inflation!$E24*667</f>
        <v>66.7</v>
      </c>
      <c r="K24" s="10">
        <f>Inflation!$E24*667</f>
        <v>66.7</v>
      </c>
      <c r="L24" s="10">
        <f>Inflation!$E24*31.71</f>
        <v>3.1710000000000003</v>
      </c>
    </row>
    <row r="25" spans="1:12" x14ac:dyDescent="0.3">
      <c r="A25" s="1">
        <f t="shared" si="0"/>
        <v>1924</v>
      </c>
      <c r="B25" s="1">
        <v>0.745</v>
      </c>
      <c r="C25" s="1"/>
      <c r="D25" s="10">
        <f>Inflation!H25</f>
        <v>37.200000000000003</v>
      </c>
      <c r="E25" s="10">
        <f>Inflation!$E25*1386</f>
        <v>138.6</v>
      </c>
      <c r="F25" s="10">
        <f>Inflation!$E25*423</f>
        <v>42.300000000000004</v>
      </c>
      <c r="G25" s="10">
        <f>Inflation!$E25*262</f>
        <v>26.200000000000003</v>
      </c>
      <c r="H25" s="10">
        <f>Inflation!$E25*262</f>
        <v>26.200000000000003</v>
      </c>
      <c r="I25" s="10">
        <f>Inflation!$E25*955</f>
        <v>95.5</v>
      </c>
      <c r="J25" s="10">
        <f>Inflation!$E25*667</f>
        <v>66.7</v>
      </c>
      <c r="K25" s="10">
        <f>Inflation!$E25*667</f>
        <v>66.7</v>
      </c>
      <c r="L25" s="10">
        <f>Inflation!$E25*31.71</f>
        <v>3.1710000000000003</v>
      </c>
    </row>
    <row r="26" spans="1:12" x14ac:dyDescent="0.3">
      <c r="A26" s="1">
        <f t="shared" si="0"/>
        <v>1925</v>
      </c>
      <c r="B26" s="1">
        <v>0.745</v>
      </c>
      <c r="C26" s="1"/>
      <c r="D26" s="10">
        <f>Inflation!H26</f>
        <v>37.200000000000003</v>
      </c>
      <c r="E26" s="10">
        <f>Inflation!$E26*1386</f>
        <v>138.6</v>
      </c>
      <c r="F26" s="10">
        <f>Inflation!$E26*423</f>
        <v>42.300000000000004</v>
      </c>
      <c r="G26" s="10">
        <f>Inflation!$E26*262</f>
        <v>26.200000000000003</v>
      </c>
      <c r="H26" s="10">
        <f>Inflation!$E26*262</f>
        <v>26.200000000000003</v>
      </c>
      <c r="I26" s="10">
        <f>Inflation!$E26*955</f>
        <v>95.5</v>
      </c>
      <c r="J26" s="10">
        <f>Inflation!$E26*667</f>
        <v>66.7</v>
      </c>
      <c r="K26" s="10">
        <f>Inflation!$E26*667</f>
        <v>66.7</v>
      </c>
      <c r="L26" s="10">
        <f>Inflation!$E26*31.71</f>
        <v>3.1710000000000003</v>
      </c>
    </row>
    <row r="27" spans="1:12" x14ac:dyDescent="0.3">
      <c r="A27" s="1">
        <f t="shared" si="0"/>
        <v>1926</v>
      </c>
      <c r="B27" s="1">
        <v>0.745</v>
      </c>
      <c r="C27" s="1"/>
      <c r="D27" s="10">
        <f>Inflation!H27</f>
        <v>37.200000000000003</v>
      </c>
      <c r="E27" s="10">
        <f>Inflation!$E27*1386</f>
        <v>138.6</v>
      </c>
      <c r="F27" s="10">
        <f>Inflation!$E27*423</f>
        <v>42.300000000000004</v>
      </c>
      <c r="G27" s="10">
        <f>Inflation!$E27*262</f>
        <v>26.200000000000003</v>
      </c>
      <c r="H27" s="10">
        <f>Inflation!$E27*262</f>
        <v>26.200000000000003</v>
      </c>
      <c r="I27" s="10">
        <f>Inflation!$E27*955</f>
        <v>95.5</v>
      </c>
      <c r="J27" s="10">
        <f>Inflation!$E27*667</f>
        <v>66.7</v>
      </c>
      <c r="K27" s="10">
        <f>Inflation!$E27*667</f>
        <v>66.7</v>
      </c>
      <c r="L27" s="10">
        <f>Inflation!$E27*31.71</f>
        <v>3.1710000000000003</v>
      </c>
    </row>
    <row r="28" spans="1:12" x14ac:dyDescent="0.3">
      <c r="A28" s="1">
        <f t="shared" si="0"/>
        <v>1927</v>
      </c>
      <c r="B28" s="1">
        <v>0.745</v>
      </c>
      <c r="C28" s="1"/>
      <c r="D28" s="10">
        <f>Inflation!H28</f>
        <v>37.200000000000003</v>
      </c>
      <c r="E28" s="10">
        <f>Inflation!$E28*1386</f>
        <v>138.6</v>
      </c>
      <c r="F28" s="10">
        <f>Inflation!$E28*423</f>
        <v>42.300000000000004</v>
      </c>
      <c r="G28" s="10">
        <f>Inflation!$E28*262</f>
        <v>26.200000000000003</v>
      </c>
      <c r="H28" s="10">
        <f>Inflation!$E28*262</f>
        <v>26.200000000000003</v>
      </c>
      <c r="I28" s="10">
        <f>Inflation!$E28*955</f>
        <v>95.5</v>
      </c>
      <c r="J28" s="10">
        <f>Inflation!$E28*667</f>
        <v>66.7</v>
      </c>
      <c r="K28" s="10">
        <f>Inflation!$E28*667</f>
        <v>66.7</v>
      </c>
      <c r="L28" s="10">
        <f>Inflation!$E28*31.71</f>
        <v>3.1710000000000003</v>
      </c>
    </row>
    <row r="29" spans="1:12" x14ac:dyDescent="0.3">
      <c r="A29" s="1">
        <f t="shared" si="0"/>
        <v>1928</v>
      </c>
      <c r="B29" s="1">
        <v>0.745</v>
      </c>
      <c r="C29" s="1"/>
      <c r="D29" s="10">
        <f>Inflation!H29</f>
        <v>37.200000000000003</v>
      </c>
      <c r="E29" s="10">
        <f>Inflation!$E29*1386</f>
        <v>138.6</v>
      </c>
      <c r="F29" s="10">
        <f>Inflation!$E29*423</f>
        <v>42.300000000000004</v>
      </c>
      <c r="G29" s="10">
        <f>Inflation!$E29*262</f>
        <v>26.200000000000003</v>
      </c>
      <c r="H29" s="10">
        <f>Inflation!$E29*262</f>
        <v>26.200000000000003</v>
      </c>
      <c r="I29" s="10">
        <f>Inflation!$E29*955</f>
        <v>95.5</v>
      </c>
      <c r="J29" s="10">
        <f>Inflation!$E29*667</f>
        <v>66.7</v>
      </c>
      <c r="K29" s="10">
        <f>Inflation!$E29*667</f>
        <v>66.7</v>
      </c>
      <c r="L29" s="10">
        <f>Inflation!$E29*31.71</f>
        <v>3.1710000000000003</v>
      </c>
    </row>
    <row r="30" spans="1:12" x14ac:dyDescent="0.3">
      <c r="A30" s="1">
        <f t="shared" si="0"/>
        <v>1929</v>
      </c>
      <c r="B30" s="1">
        <v>0.745</v>
      </c>
      <c r="C30" s="1"/>
      <c r="D30" s="10">
        <f>Inflation!H30</f>
        <v>37.200000000000003</v>
      </c>
      <c r="E30" s="10">
        <f>Inflation!$E30*1386</f>
        <v>138.6</v>
      </c>
      <c r="F30" s="10">
        <f>Inflation!$E30*423</f>
        <v>42.300000000000004</v>
      </c>
      <c r="G30" s="10">
        <f>Inflation!$E30*262</f>
        <v>26.200000000000003</v>
      </c>
      <c r="H30" s="10">
        <f>Inflation!$E30*262</f>
        <v>26.200000000000003</v>
      </c>
      <c r="I30" s="10">
        <f>Inflation!$E30*955</f>
        <v>95.5</v>
      </c>
      <c r="J30" s="10">
        <f>Inflation!$E30*667</f>
        <v>66.7</v>
      </c>
      <c r="K30" s="10">
        <f>Inflation!$E30*667</f>
        <v>66.7</v>
      </c>
      <c r="L30" s="10">
        <f>Inflation!$E30*31.71</f>
        <v>3.1710000000000003</v>
      </c>
    </row>
    <row r="31" spans="1:12" x14ac:dyDescent="0.3">
      <c r="A31" s="1">
        <f t="shared" si="0"/>
        <v>1930</v>
      </c>
      <c r="B31" s="1">
        <v>0.745</v>
      </c>
      <c r="C31" s="1"/>
      <c r="D31" s="10">
        <f>Inflation!H31</f>
        <v>37.200000000000003</v>
      </c>
      <c r="E31" s="10">
        <f>Inflation!$E31*1386</f>
        <v>138.6</v>
      </c>
      <c r="F31" s="10">
        <f>Inflation!$E31*423</f>
        <v>42.300000000000004</v>
      </c>
      <c r="G31" s="10">
        <f>Inflation!$E31*262</f>
        <v>26.200000000000003</v>
      </c>
      <c r="H31" s="10">
        <f>Inflation!$E31*262</f>
        <v>26.200000000000003</v>
      </c>
      <c r="I31" s="10">
        <f>Inflation!$E31*955</f>
        <v>95.5</v>
      </c>
      <c r="J31" s="10">
        <f>Inflation!$E31*667</f>
        <v>66.7</v>
      </c>
      <c r="K31" s="10">
        <f>Inflation!$E31*667</f>
        <v>66.7</v>
      </c>
      <c r="L31" s="10">
        <f>Inflation!$E31*31.71</f>
        <v>3.1710000000000003</v>
      </c>
    </row>
    <row r="32" spans="1:12" x14ac:dyDescent="0.3">
      <c r="A32" s="1">
        <f t="shared" si="0"/>
        <v>1931</v>
      </c>
      <c r="B32" s="1">
        <v>0.745</v>
      </c>
      <c r="C32" s="1"/>
      <c r="D32" s="10">
        <f>Inflation!H32</f>
        <v>37.200000000000003</v>
      </c>
      <c r="E32" s="10">
        <f>Inflation!$E32*1386</f>
        <v>138.6</v>
      </c>
      <c r="F32" s="10">
        <f>Inflation!$E32*423</f>
        <v>42.300000000000004</v>
      </c>
      <c r="G32" s="10">
        <f>Inflation!$E32*262</f>
        <v>26.200000000000003</v>
      </c>
      <c r="H32" s="10">
        <f>Inflation!$E32*262</f>
        <v>26.200000000000003</v>
      </c>
      <c r="I32" s="10">
        <f>Inflation!$E32*955</f>
        <v>95.5</v>
      </c>
      <c r="J32" s="10">
        <f>Inflation!$E32*667</f>
        <v>66.7</v>
      </c>
      <c r="K32" s="10">
        <f>Inflation!$E32*667</f>
        <v>66.7</v>
      </c>
      <c r="L32" s="10">
        <f>Inflation!$E32*31.71</f>
        <v>3.1710000000000003</v>
      </c>
    </row>
    <row r="33" spans="1:12" x14ac:dyDescent="0.3">
      <c r="A33" s="1">
        <f t="shared" si="0"/>
        <v>1932</v>
      </c>
      <c r="B33" s="1">
        <v>0.745</v>
      </c>
      <c r="C33" s="1"/>
      <c r="D33" s="10">
        <f>Inflation!H33</f>
        <v>37.200000000000003</v>
      </c>
      <c r="E33" s="10">
        <f>Inflation!$E33*1386</f>
        <v>138.6</v>
      </c>
      <c r="F33" s="10">
        <f>Inflation!$E33*423</f>
        <v>42.300000000000004</v>
      </c>
      <c r="G33" s="10">
        <f>Inflation!$E33*262</f>
        <v>26.200000000000003</v>
      </c>
      <c r="H33" s="10">
        <f>Inflation!$E33*262</f>
        <v>26.200000000000003</v>
      </c>
      <c r="I33" s="10">
        <f>Inflation!$E33*955</f>
        <v>95.5</v>
      </c>
      <c r="J33" s="10">
        <f>Inflation!$E33*667</f>
        <v>66.7</v>
      </c>
      <c r="K33" s="10">
        <f>Inflation!$E33*667</f>
        <v>66.7</v>
      </c>
      <c r="L33" s="10">
        <f>Inflation!$E33*31.71</f>
        <v>3.1710000000000003</v>
      </c>
    </row>
    <row r="34" spans="1:12" x14ac:dyDescent="0.3">
      <c r="A34" s="1">
        <f t="shared" si="0"/>
        <v>1933</v>
      </c>
      <c r="B34" s="1">
        <v>0.745</v>
      </c>
      <c r="C34" s="1"/>
      <c r="D34" s="10">
        <f>Inflation!H34</f>
        <v>37.200000000000003</v>
      </c>
      <c r="E34" s="10">
        <f>Inflation!$E34*1386</f>
        <v>138.6</v>
      </c>
      <c r="F34" s="10">
        <f>Inflation!$E34*423</f>
        <v>42.300000000000004</v>
      </c>
      <c r="G34" s="10">
        <f>Inflation!$E34*262</f>
        <v>26.200000000000003</v>
      </c>
      <c r="H34" s="10">
        <f>Inflation!$E34*262</f>
        <v>26.200000000000003</v>
      </c>
      <c r="I34" s="10">
        <f>Inflation!$E34*955</f>
        <v>95.5</v>
      </c>
      <c r="J34" s="10">
        <f>Inflation!$E34*667</f>
        <v>66.7</v>
      </c>
      <c r="K34" s="10">
        <f>Inflation!$E34*667</f>
        <v>66.7</v>
      </c>
      <c r="L34" s="10">
        <f>Inflation!$E34*31.71</f>
        <v>3.1710000000000003</v>
      </c>
    </row>
    <row r="35" spans="1:12" x14ac:dyDescent="0.3">
      <c r="A35" s="1">
        <f t="shared" si="0"/>
        <v>1934</v>
      </c>
      <c r="B35" s="1">
        <v>0.745</v>
      </c>
      <c r="C35" s="1"/>
      <c r="D35" s="10">
        <f>Inflation!H35</f>
        <v>37.200000000000003</v>
      </c>
      <c r="E35" s="10">
        <f>Inflation!$E35*1386</f>
        <v>138.6</v>
      </c>
      <c r="F35" s="10">
        <f>Inflation!$E35*423</f>
        <v>42.300000000000004</v>
      </c>
      <c r="G35" s="10">
        <f>Inflation!$E35*262</f>
        <v>26.200000000000003</v>
      </c>
      <c r="H35" s="10">
        <f>Inflation!$E35*262</f>
        <v>26.200000000000003</v>
      </c>
      <c r="I35" s="10">
        <f>Inflation!$E35*955</f>
        <v>95.5</v>
      </c>
      <c r="J35" s="10">
        <f>Inflation!$E35*667</f>
        <v>66.7</v>
      </c>
      <c r="K35" s="10">
        <f>Inflation!$E35*667</f>
        <v>66.7</v>
      </c>
      <c r="L35" s="10">
        <f>Inflation!$E35*31.71</f>
        <v>3.1710000000000003</v>
      </c>
    </row>
    <row r="36" spans="1:12" x14ac:dyDescent="0.3">
      <c r="A36" s="1">
        <f t="shared" si="0"/>
        <v>1935</v>
      </c>
      <c r="B36" s="1">
        <v>0.745</v>
      </c>
      <c r="C36" s="1"/>
      <c r="D36" s="10">
        <f>Inflation!H36</f>
        <v>37.200000000000003</v>
      </c>
      <c r="E36" s="10">
        <f>Inflation!$E36*1386</f>
        <v>138.6</v>
      </c>
      <c r="F36" s="10">
        <f>Inflation!$E36*423</f>
        <v>42.300000000000004</v>
      </c>
      <c r="G36" s="10">
        <f>Inflation!$E36*262</f>
        <v>26.200000000000003</v>
      </c>
      <c r="H36" s="10">
        <f>Inflation!$E36*262</f>
        <v>26.200000000000003</v>
      </c>
      <c r="I36" s="10">
        <f>Inflation!$E36*955</f>
        <v>95.5</v>
      </c>
      <c r="J36" s="10">
        <f>Inflation!$E36*667</f>
        <v>66.7</v>
      </c>
      <c r="K36" s="10">
        <f>Inflation!$E36*667</f>
        <v>66.7</v>
      </c>
      <c r="L36" s="10">
        <f>Inflation!$E36*31.71</f>
        <v>3.1710000000000003</v>
      </c>
    </row>
    <row r="37" spans="1:12" x14ac:dyDescent="0.3">
      <c r="A37" s="1">
        <f t="shared" si="0"/>
        <v>1936</v>
      </c>
      <c r="B37" s="1">
        <v>0.745</v>
      </c>
      <c r="C37" s="1"/>
      <c r="D37" s="10">
        <f>Inflation!H37</f>
        <v>37.200000000000003</v>
      </c>
      <c r="E37" s="10">
        <f>Inflation!$E37*1386</f>
        <v>138.6</v>
      </c>
      <c r="F37" s="10">
        <f>Inflation!$E37*423</f>
        <v>42.300000000000004</v>
      </c>
      <c r="G37" s="10">
        <f>Inflation!$E37*262</f>
        <v>26.200000000000003</v>
      </c>
      <c r="H37" s="10">
        <f>Inflation!$E37*262</f>
        <v>26.200000000000003</v>
      </c>
      <c r="I37" s="10">
        <f>Inflation!$E37*955</f>
        <v>95.5</v>
      </c>
      <c r="J37" s="10">
        <f>Inflation!$E37*667</f>
        <v>66.7</v>
      </c>
      <c r="K37" s="10">
        <f>Inflation!$E37*667</f>
        <v>66.7</v>
      </c>
      <c r="L37" s="10">
        <f>Inflation!$E37*31.71</f>
        <v>3.1710000000000003</v>
      </c>
    </row>
    <row r="38" spans="1:12" x14ac:dyDescent="0.3">
      <c r="A38" s="1">
        <f t="shared" si="0"/>
        <v>1937</v>
      </c>
      <c r="B38" s="1">
        <v>0.745</v>
      </c>
      <c r="C38" s="1"/>
      <c r="D38" s="10">
        <f>Inflation!H38</f>
        <v>37.200000000000003</v>
      </c>
      <c r="E38" s="10">
        <f>Inflation!$E38*1386</f>
        <v>138.6</v>
      </c>
      <c r="F38" s="10">
        <f>Inflation!$E38*423</f>
        <v>42.300000000000004</v>
      </c>
      <c r="G38" s="10">
        <f>Inflation!$E38*262</f>
        <v>26.200000000000003</v>
      </c>
      <c r="H38" s="10">
        <f>Inflation!$E38*262</f>
        <v>26.200000000000003</v>
      </c>
      <c r="I38" s="10">
        <f>Inflation!$E38*955</f>
        <v>95.5</v>
      </c>
      <c r="J38" s="10">
        <f>Inflation!$E38*667</f>
        <v>66.7</v>
      </c>
      <c r="K38" s="10">
        <f>Inflation!$E38*667</f>
        <v>66.7</v>
      </c>
      <c r="L38" s="10">
        <f>Inflation!$E38*31.71</f>
        <v>3.1710000000000003</v>
      </c>
    </row>
    <row r="39" spans="1:12" x14ac:dyDescent="0.3">
      <c r="A39" s="1">
        <f t="shared" si="0"/>
        <v>1938</v>
      </c>
      <c r="B39" s="1">
        <v>0.745</v>
      </c>
      <c r="C39" s="1"/>
      <c r="D39" s="10">
        <f>Inflation!H39</f>
        <v>37.200000000000003</v>
      </c>
      <c r="E39" s="10">
        <f>Inflation!$E39*1386</f>
        <v>138.6</v>
      </c>
      <c r="F39" s="10">
        <f>Inflation!$E39*423</f>
        <v>42.300000000000004</v>
      </c>
      <c r="G39" s="10">
        <f>Inflation!$E39*262</f>
        <v>26.200000000000003</v>
      </c>
      <c r="H39" s="10">
        <f>Inflation!$E39*262</f>
        <v>26.200000000000003</v>
      </c>
      <c r="I39" s="10">
        <f>Inflation!$E39*955</f>
        <v>95.5</v>
      </c>
      <c r="J39" s="10">
        <f>Inflation!$E39*667</f>
        <v>66.7</v>
      </c>
      <c r="K39" s="10">
        <f>Inflation!$E39*667</f>
        <v>66.7</v>
      </c>
      <c r="L39" s="10">
        <f>Inflation!$E39*31.71</f>
        <v>3.1710000000000003</v>
      </c>
    </row>
    <row r="40" spans="1:12" x14ac:dyDescent="0.3">
      <c r="A40" s="1">
        <f t="shared" si="0"/>
        <v>1939</v>
      </c>
      <c r="B40" s="1">
        <v>0.745</v>
      </c>
      <c r="C40" s="1"/>
      <c r="D40" s="10">
        <f>Inflation!H40</f>
        <v>37.200000000000003</v>
      </c>
      <c r="E40" s="10">
        <f>Inflation!$E40*1386</f>
        <v>138.6</v>
      </c>
      <c r="F40" s="10">
        <f>Inflation!$E40*423</f>
        <v>42.300000000000004</v>
      </c>
      <c r="G40" s="10">
        <f>Inflation!$E40*262</f>
        <v>26.200000000000003</v>
      </c>
      <c r="H40" s="10">
        <f>Inflation!$E40*262</f>
        <v>26.200000000000003</v>
      </c>
      <c r="I40" s="10">
        <f>Inflation!$E40*955</f>
        <v>95.5</v>
      </c>
      <c r="J40" s="10">
        <f>Inflation!$E40*667</f>
        <v>66.7</v>
      </c>
      <c r="K40" s="10">
        <f>Inflation!$E40*667</f>
        <v>66.7</v>
      </c>
      <c r="L40" s="10">
        <f>Inflation!$E40*31.71</f>
        <v>3.1710000000000003</v>
      </c>
    </row>
    <row r="41" spans="1:12" x14ac:dyDescent="0.3">
      <c r="A41" s="1">
        <f t="shared" si="0"/>
        <v>1940</v>
      </c>
      <c r="B41" s="1">
        <v>0.745</v>
      </c>
      <c r="C41" s="1"/>
      <c r="D41" s="10">
        <f>Inflation!H41</f>
        <v>37.200000000000003</v>
      </c>
      <c r="E41" s="10">
        <f>Inflation!$E41*1386</f>
        <v>138.6</v>
      </c>
      <c r="F41" s="10">
        <f>Inflation!$E41*423</f>
        <v>42.300000000000004</v>
      </c>
      <c r="G41" s="10">
        <f>Inflation!$E41*262</f>
        <v>26.200000000000003</v>
      </c>
      <c r="H41" s="10">
        <f>Inflation!$E41*262</f>
        <v>26.200000000000003</v>
      </c>
      <c r="I41" s="10">
        <f>Inflation!$E41*955</f>
        <v>95.5</v>
      </c>
      <c r="J41" s="10">
        <f>Inflation!$E41*667</f>
        <v>66.7</v>
      </c>
      <c r="K41" s="10">
        <f>Inflation!$E41*667</f>
        <v>66.7</v>
      </c>
      <c r="L41" s="10">
        <f>Inflation!$E41*31.71</f>
        <v>3.1710000000000003</v>
      </c>
    </row>
    <row r="42" spans="1:12" x14ac:dyDescent="0.3">
      <c r="A42" s="1">
        <f t="shared" si="0"/>
        <v>1941</v>
      </c>
      <c r="B42" s="1">
        <v>0.745</v>
      </c>
      <c r="C42" s="1"/>
      <c r="D42" s="10">
        <f>Inflation!H42</f>
        <v>37.200000000000003</v>
      </c>
      <c r="E42" s="10">
        <f>Inflation!$E42*1386</f>
        <v>138.6</v>
      </c>
      <c r="F42" s="10">
        <f>Inflation!$E42*423</f>
        <v>42.300000000000004</v>
      </c>
      <c r="G42" s="10">
        <f>Inflation!$E42*262</f>
        <v>26.200000000000003</v>
      </c>
      <c r="H42" s="10">
        <f>Inflation!$E42*262</f>
        <v>26.200000000000003</v>
      </c>
      <c r="I42" s="10">
        <f>Inflation!$E42*955</f>
        <v>95.5</v>
      </c>
      <c r="J42" s="10">
        <f>Inflation!$E42*667</f>
        <v>66.7</v>
      </c>
      <c r="K42" s="10">
        <f>Inflation!$E42*667</f>
        <v>66.7</v>
      </c>
      <c r="L42" s="10">
        <f>Inflation!$E42*31.71</f>
        <v>3.1710000000000003</v>
      </c>
    </row>
    <row r="43" spans="1:12" x14ac:dyDescent="0.3">
      <c r="A43" s="1">
        <f t="shared" si="0"/>
        <v>1942</v>
      </c>
      <c r="B43" s="1">
        <v>0.745</v>
      </c>
      <c r="C43" s="1"/>
      <c r="D43" s="10">
        <f>Inflation!H43</f>
        <v>37.200000000000003</v>
      </c>
      <c r="E43" s="10">
        <f>Inflation!$E43*1386</f>
        <v>138.6</v>
      </c>
      <c r="F43" s="10">
        <f>Inflation!$E43*423</f>
        <v>42.300000000000004</v>
      </c>
      <c r="G43" s="10">
        <f>Inflation!$E43*262</f>
        <v>26.200000000000003</v>
      </c>
      <c r="H43" s="10">
        <f>Inflation!$E43*262</f>
        <v>26.200000000000003</v>
      </c>
      <c r="I43" s="10">
        <f>Inflation!$E43*955</f>
        <v>95.5</v>
      </c>
      <c r="J43" s="10">
        <f>Inflation!$E43*667</f>
        <v>66.7</v>
      </c>
      <c r="K43" s="10">
        <f>Inflation!$E43*667</f>
        <v>66.7</v>
      </c>
      <c r="L43" s="10">
        <f>Inflation!$E43*31.71</f>
        <v>3.1710000000000003</v>
      </c>
    </row>
    <row r="44" spans="1:12" x14ac:dyDescent="0.3">
      <c r="A44" s="1">
        <f t="shared" si="0"/>
        <v>1943</v>
      </c>
      <c r="B44" s="1">
        <v>0.745</v>
      </c>
      <c r="C44" s="1"/>
      <c r="D44" s="10">
        <f>Inflation!H44</f>
        <v>37.200000000000003</v>
      </c>
      <c r="E44" s="10">
        <f>Inflation!$E44*1386</f>
        <v>138.6</v>
      </c>
      <c r="F44" s="10">
        <f>Inflation!$E44*423</f>
        <v>42.300000000000004</v>
      </c>
      <c r="G44" s="10">
        <f>Inflation!$E44*262</f>
        <v>26.200000000000003</v>
      </c>
      <c r="H44" s="10">
        <f>Inflation!$E44*262</f>
        <v>26.200000000000003</v>
      </c>
      <c r="I44" s="10">
        <f>Inflation!$E44*955</f>
        <v>95.5</v>
      </c>
      <c r="J44" s="10">
        <f>Inflation!$E44*667</f>
        <v>66.7</v>
      </c>
      <c r="K44" s="10">
        <f>Inflation!$E44*667</f>
        <v>66.7</v>
      </c>
      <c r="L44" s="10">
        <f>Inflation!$E44*31.71</f>
        <v>3.1710000000000003</v>
      </c>
    </row>
    <row r="45" spans="1:12" x14ac:dyDescent="0.3">
      <c r="A45" s="1">
        <f t="shared" si="0"/>
        <v>1944</v>
      </c>
      <c r="B45" s="1">
        <v>0.745</v>
      </c>
      <c r="C45" s="1"/>
      <c r="D45" s="10">
        <f>Inflation!H45</f>
        <v>37.200000000000003</v>
      </c>
      <c r="E45" s="10">
        <f>Inflation!$E45*1386</f>
        <v>138.6</v>
      </c>
      <c r="F45" s="10">
        <f>Inflation!$E45*423</f>
        <v>42.300000000000004</v>
      </c>
      <c r="G45" s="10">
        <f>Inflation!$E45*262</f>
        <v>26.200000000000003</v>
      </c>
      <c r="H45" s="10">
        <f>Inflation!$E45*262</f>
        <v>26.200000000000003</v>
      </c>
      <c r="I45" s="10">
        <f>Inflation!$E45*955</f>
        <v>95.5</v>
      </c>
      <c r="J45" s="10">
        <f>Inflation!$E45*667</f>
        <v>66.7</v>
      </c>
      <c r="K45" s="10">
        <f>Inflation!$E45*667</f>
        <v>66.7</v>
      </c>
      <c r="L45" s="10">
        <f>Inflation!$E45*31.71</f>
        <v>3.1710000000000003</v>
      </c>
    </row>
    <row r="46" spans="1:12" x14ac:dyDescent="0.3">
      <c r="A46" s="1">
        <f t="shared" si="0"/>
        <v>1945</v>
      </c>
      <c r="B46" s="1">
        <v>0.745</v>
      </c>
      <c r="C46" s="1"/>
      <c r="D46" s="10">
        <f>Inflation!H46</f>
        <v>40.361999999999767</v>
      </c>
      <c r="E46" s="10">
        <f>Inflation!$E46*1386</f>
        <v>150.38099999999912</v>
      </c>
      <c r="F46" s="10">
        <f>Inflation!$E46*423</f>
        <v>45.895499999999736</v>
      </c>
      <c r="G46" s="10">
        <f>Inflation!$E46*262</f>
        <v>28.426999999999836</v>
      </c>
      <c r="H46" s="10">
        <f>Inflation!$E46*262</f>
        <v>28.426999999999836</v>
      </c>
      <c r="I46" s="10">
        <f>Inflation!$E46*955</f>
        <v>103.61749999999941</v>
      </c>
      <c r="J46" s="10">
        <f>Inflation!$E46*667</f>
        <v>72.36949999999959</v>
      </c>
      <c r="K46" s="10">
        <f>Inflation!$E46*667</f>
        <v>72.36949999999959</v>
      </c>
      <c r="L46" s="10">
        <f>Inflation!$E46*31.71</f>
        <v>3.4405349999999801</v>
      </c>
    </row>
    <row r="47" spans="1:12" x14ac:dyDescent="0.3">
      <c r="A47" s="1">
        <f t="shared" si="0"/>
        <v>1946</v>
      </c>
      <c r="B47" s="1">
        <v>0.745</v>
      </c>
      <c r="C47" s="1"/>
      <c r="D47" s="10">
        <f>Inflation!H47</f>
        <v>45.160800000000478</v>
      </c>
      <c r="E47" s="10">
        <f>Inflation!$E47*1386</f>
        <v>168.26040000000177</v>
      </c>
      <c r="F47" s="10">
        <f>Inflation!$E47*423</f>
        <v>51.352200000000543</v>
      </c>
      <c r="G47" s="10">
        <f>Inflation!$E47*262</f>
        <v>31.806800000000337</v>
      </c>
      <c r="H47" s="10">
        <f>Inflation!$E47*262</f>
        <v>31.806800000000337</v>
      </c>
      <c r="I47" s="10">
        <f>Inflation!$E47*955</f>
        <v>115.93700000000123</v>
      </c>
      <c r="J47" s="10">
        <f>Inflation!$E47*667</f>
        <v>80.973800000000864</v>
      </c>
      <c r="K47" s="10">
        <f>Inflation!$E47*667</f>
        <v>80.973800000000864</v>
      </c>
      <c r="L47" s="10">
        <f>Inflation!$E47*31.71</f>
        <v>3.849594000000041</v>
      </c>
    </row>
    <row r="48" spans="1:12" x14ac:dyDescent="0.3">
      <c r="A48" s="1">
        <f t="shared" si="0"/>
        <v>1947</v>
      </c>
      <c r="B48" s="1">
        <v>0.745</v>
      </c>
      <c r="C48" s="1"/>
      <c r="D48" s="10">
        <f>Inflation!H48</f>
        <v>49.959599999999867</v>
      </c>
      <c r="E48" s="10">
        <f>Inflation!$E48*1386</f>
        <v>186.1397999999995</v>
      </c>
      <c r="F48" s="10">
        <f>Inflation!$E48*423</f>
        <v>56.808899999999852</v>
      </c>
      <c r="G48" s="10">
        <f>Inflation!$E48*262</f>
        <v>35.186599999999906</v>
      </c>
      <c r="H48" s="10">
        <f>Inflation!$E48*262</f>
        <v>35.186599999999906</v>
      </c>
      <c r="I48" s="10">
        <f>Inflation!$E48*955</f>
        <v>128.25649999999965</v>
      </c>
      <c r="J48" s="10">
        <f>Inflation!$E48*667</f>
        <v>89.578099999999765</v>
      </c>
      <c r="K48" s="10">
        <f>Inflation!$E48*667</f>
        <v>89.578099999999765</v>
      </c>
      <c r="L48" s="10">
        <f>Inflation!$E48*31.71</f>
        <v>4.2586529999999891</v>
      </c>
    </row>
    <row r="49" spans="1:12" x14ac:dyDescent="0.3">
      <c r="A49" s="1">
        <f t="shared" si="0"/>
        <v>1948</v>
      </c>
      <c r="B49" s="1">
        <v>0.745</v>
      </c>
      <c r="C49" s="1"/>
      <c r="D49" s="10">
        <f>Inflation!H49</f>
        <v>54.758400000000577</v>
      </c>
      <c r="E49" s="10">
        <f>Inflation!$E49*1386</f>
        <v>204.01920000000214</v>
      </c>
      <c r="F49" s="10">
        <f>Inflation!$E49*423</f>
        <v>62.26560000000066</v>
      </c>
      <c r="G49" s="10">
        <f>Inflation!$E49*262</f>
        <v>38.566400000000407</v>
      </c>
      <c r="H49" s="10">
        <f>Inflation!$E49*262</f>
        <v>38.566400000000407</v>
      </c>
      <c r="I49" s="10">
        <f>Inflation!$E49*955</f>
        <v>140.57600000000147</v>
      </c>
      <c r="J49" s="10">
        <f>Inflation!$E49*667</f>
        <v>98.182400000001039</v>
      </c>
      <c r="K49" s="10">
        <f>Inflation!$E49*667</f>
        <v>98.182400000001039</v>
      </c>
      <c r="L49" s="10">
        <f>Inflation!$E49*31.71</f>
        <v>4.6677120000000496</v>
      </c>
    </row>
    <row r="50" spans="1:12" x14ac:dyDescent="0.3">
      <c r="A50" s="1">
        <f t="shared" si="0"/>
        <v>1949</v>
      </c>
      <c r="B50" s="1">
        <v>0.745</v>
      </c>
      <c r="C50" s="1"/>
      <c r="D50" s="10">
        <f>Inflation!H50</f>
        <v>59.557199999999966</v>
      </c>
      <c r="E50" s="10">
        <f>Inflation!$E50*1386</f>
        <v>221.89859999999987</v>
      </c>
      <c r="F50" s="10">
        <f>Inflation!$E50*423</f>
        <v>67.722299999999962</v>
      </c>
      <c r="G50" s="10">
        <f>Inflation!$E50*262</f>
        <v>41.946199999999976</v>
      </c>
      <c r="H50" s="10">
        <f>Inflation!$E50*262</f>
        <v>41.946199999999976</v>
      </c>
      <c r="I50" s="10">
        <f>Inflation!$E50*955</f>
        <v>152.89549999999991</v>
      </c>
      <c r="J50" s="10">
        <f>Inflation!$E50*667</f>
        <v>106.78669999999994</v>
      </c>
      <c r="K50" s="10">
        <f>Inflation!$E50*667</f>
        <v>106.78669999999994</v>
      </c>
      <c r="L50" s="10">
        <f>Inflation!$E50*31.71</f>
        <v>5.0767709999999973</v>
      </c>
    </row>
    <row r="51" spans="1:12" x14ac:dyDescent="0.3">
      <c r="A51" s="1">
        <f t="shared" si="0"/>
        <v>1950</v>
      </c>
      <c r="B51" s="1">
        <v>0.745</v>
      </c>
      <c r="C51" s="1"/>
      <c r="D51" s="10">
        <f>Inflation!H51</f>
        <v>64.356000000000677</v>
      </c>
      <c r="E51" s="10">
        <f>Inflation!$E51*1386</f>
        <v>239.77800000000252</v>
      </c>
      <c r="F51" s="10">
        <f>Inflation!$E51*423</f>
        <v>73.179000000000769</v>
      </c>
      <c r="G51" s="10">
        <f>Inflation!$E51*262</f>
        <v>45.326000000000477</v>
      </c>
      <c r="H51" s="10">
        <f>Inflation!$E51*262</f>
        <v>45.326000000000477</v>
      </c>
      <c r="I51" s="10">
        <f>Inflation!$E51*955</f>
        <v>165.21500000000174</v>
      </c>
      <c r="J51" s="10">
        <f>Inflation!$E51*667</f>
        <v>115.39100000000121</v>
      </c>
      <c r="K51" s="10">
        <f>Inflation!$E51*667</f>
        <v>115.39100000000121</v>
      </c>
      <c r="L51" s="10">
        <f>Inflation!$E51*31.71</f>
        <v>5.4858300000000577</v>
      </c>
    </row>
    <row r="52" spans="1:12" x14ac:dyDescent="0.3">
      <c r="A52" s="1">
        <f t="shared" si="0"/>
        <v>1951</v>
      </c>
      <c r="B52" s="1">
        <v>0.745</v>
      </c>
      <c r="C52" s="1"/>
      <c r="D52" s="10">
        <f>Inflation!H52</f>
        <v>69.154800000000066</v>
      </c>
      <c r="E52" s="10">
        <f>Inflation!$E52*1386</f>
        <v>257.65740000000022</v>
      </c>
      <c r="F52" s="10">
        <f>Inflation!$E52*423</f>
        <v>78.635700000000071</v>
      </c>
      <c r="G52" s="10">
        <f>Inflation!$E52*262</f>
        <v>48.705800000000046</v>
      </c>
      <c r="H52" s="10">
        <f>Inflation!$E52*262</f>
        <v>48.705800000000046</v>
      </c>
      <c r="I52" s="10">
        <f>Inflation!$E52*955</f>
        <v>177.53450000000018</v>
      </c>
      <c r="J52" s="10">
        <f>Inflation!$E52*667</f>
        <v>123.99530000000011</v>
      </c>
      <c r="K52" s="10">
        <f>Inflation!$E52*667</f>
        <v>123.99530000000011</v>
      </c>
      <c r="L52" s="10">
        <f>Inflation!$E52*31.71</f>
        <v>5.8948890000000054</v>
      </c>
    </row>
    <row r="53" spans="1:12" x14ac:dyDescent="0.3">
      <c r="A53" s="1">
        <f t="shared" si="0"/>
        <v>1952</v>
      </c>
      <c r="B53" s="1">
        <v>0.745</v>
      </c>
      <c r="C53" s="1"/>
      <c r="D53" s="10">
        <f>Inflation!H53</f>
        <v>73.953600000000776</v>
      </c>
      <c r="E53" s="10">
        <f>Inflation!$E53*1386</f>
        <v>275.53680000000287</v>
      </c>
      <c r="F53" s="10">
        <f>Inflation!$E53*423</f>
        <v>84.092400000000879</v>
      </c>
      <c r="G53" s="10">
        <f>Inflation!$E53*262</f>
        <v>52.085600000000547</v>
      </c>
      <c r="H53" s="10">
        <f>Inflation!$E53*262</f>
        <v>52.085600000000547</v>
      </c>
      <c r="I53" s="10">
        <f>Inflation!$E53*955</f>
        <v>189.854000000002</v>
      </c>
      <c r="J53" s="10">
        <f>Inflation!$E53*667</f>
        <v>132.5996000000014</v>
      </c>
      <c r="K53" s="10">
        <f>Inflation!$E53*667</f>
        <v>132.5996000000014</v>
      </c>
      <c r="L53" s="10">
        <f>Inflation!$E53*31.71</f>
        <v>6.3039480000000667</v>
      </c>
    </row>
    <row r="54" spans="1:12" x14ac:dyDescent="0.3">
      <c r="A54" s="1">
        <f t="shared" si="0"/>
        <v>1953</v>
      </c>
      <c r="B54" s="1">
        <v>0.745</v>
      </c>
      <c r="C54" s="1"/>
      <c r="D54" s="10">
        <f>Inflation!H54</f>
        <v>78.752400000000165</v>
      </c>
      <c r="E54" s="10">
        <f>Inflation!$E54*1386</f>
        <v>293.41620000000063</v>
      </c>
      <c r="F54" s="10">
        <f>Inflation!$E54*423</f>
        <v>89.54910000000018</v>
      </c>
      <c r="G54" s="10">
        <f>Inflation!$E54*262</f>
        <v>55.465400000000116</v>
      </c>
      <c r="H54" s="10">
        <f>Inflation!$E54*262</f>
        <v>55.465400000000116</v>
      </c>
      <c r="I54" s="10">
        <f>Inflation!$E54*955</f>
        <v>202.17350000000042</v>
      </c>
      <c r="J54" s="10">
        <f>Inflation!$E54*667</f>
        <v>141.20390000000029</v>
      </c>
      <c r="K54" s="10">
        <f>Inflation!$E54*667</f>
        <v>141.20390000000029</v>
      </c>
      <c r="L54" s="10">
        <f>Inflation!$E54*31.71</f>
        <v>6.7130070000000144</v>
      </c>
    </row>
    <row r="55" spans="1:12" x14ac:dyDescent="0.3">
      <c r="A55" s="1">
        <f t="shared" si="0"/>
        <v>1954</v>
      </c>
      <c r="B55" s="1">
        <v>0.745</v>
      </c>
      <c r="C55" s="1"/>
      <c r="D55" s="10">
        <f>Inflation!H55</f>
        <v>83.551200000000875</v>
      </c>
      <c r="E55" s="10">
        <f>Inflation!$E55*1386</f>
        <v>311.29560000000328</v>
      </c>
      <c r="F55" s="10">
        <f>Inflation!$E55*423</f>
        <v>95.005800000000988</v>
      </c>
      <c r="G55" s="10">
        <f>Inflation!$E55*262</f>
        <v>58.845200000000617</v>
      </c>
      <c r="H55" s="10">
        <f>Inflation!$E55*262</f>
        <v>58.845200000000617</v>
      </c>
      <c r="I55" s="10">
        <f>Inflation!$E55*955</f>
        <v>214.49300000000224</v>
      </c>
      <c r="J55" s="10">
        <f>Inflation!$E55*667</f>
        <v>149.80820000000156</v>
      </c>
      <c r="K55" s="10">
        <f>Inflation!$E55*667</f>
        <v>149.80820000000156</v>
      </c>
      <c r="L55" s="10">
        <f>Inflation!$E55*31.71</f>
        <v>7.1220660000000748</v>
      </c>
    </row>
    <row r="56" spans="1:12" x14ac:dyDescent="0.3">
      <c r="A56" s="1">
        <f t="shared" si="0"/>
        <v>1955</v>
      </c>
      <c r="B56" s="1">
        <v>0.745</v>
      </c>
      <c r="C56" s="1"/>
      <c r="D56" s="10">
        <f>Inflation!H56</f>
        <v>88.350000000000264</v>
      </c>
      <c r="E56" s="10">
        <f>Inflation!$E56*1386</f>
        <v>329.17500000000098</v>
      </c>
      <c r="F56" s="10">
        <f>Inflation!$E56*423</f>
        <v>100.4625000000003</v>
      </c>
      <c r="G56" s="10">
        <f>Inflation!$E56*262</f>
        <v>62.225000000000186</v>
      </c>
      <c r="H56" s="10">
        <f>Inflation!$E56*262</f>
        <v>62.225000000000186</v>
      </c>
      <c r="I56" s="10">
        <f>Inflation!$E56*955</f>
        <v>226.81250000000068</v>
      </c>
      <c r="J56" s="10">
        <f>Inflation!$E56*667</f>
        <v>158.41250000000048</v>
      </c>
      <c r="K56" s="10">
        <f>Inflation!$E56*667</f>
        <v>158.41250000000048</v>
      </c>
      <c r="L56" s="10">
        <f>Inflation!$E56*31.71</f>
        <v>7.5311250000000225</v>
      </c>
    </row>
    <row r="57" spans="1:12" x14ac:dyDescent="0.3">
      <c r="A57" s="1">
        <f t="shared" si="0"/>
        <v>1956</v>
      </c>
      <c r="B57" s="1">
        <v>0.745</v>
      </c>
      <c r="C57" s="1"/>
      <c r="D57" s="10">
        <f>Inflation!H57</f>
        <v>93.148799999999653</v>
      </c>
      <c r="E57" s="10">
        <f>Inflation!$E57*1386</f>
        <v>347.05439999999874</v>
      </c>
      <c r="F57" s="10">
        <f>Inflation!$E57*423</f>
        <v>105.91919999999961</v>
      </c>
      <c r="G57" s="10">
        <f>Inflation!$E57*262</f>
        <v>65.604799999999756</v>
      </c>
      <c r="H57" s="10">
        <f>Inflation!$E57*262</f>
        <v>65.604799999999756</v>
      </c>
      <c r="I57" s="10">
        <f>Inflation!$E57*955</f>
        <v>239.1319999999991</v>
      </c>
      <c r="J57" s="10">
        <f>Inflation!$E57*667</f>
        <v>167.01679999999936</v>
      </c>
      <c r="K57" s="10">
        <f>Inflation!$E57*667</f>
        <v>167.01679999999936</v>
      </c>
      <c r="L57" s="10">
        <f>Inflation!$E57*31.71</f>
        <v>7.940183999999971</v>
      </c>
    </row>
    <row r="58" spans="1:12" x14ac:dyDescent="0.3">
      <c r="A58" s="1">
        <f t="shared" si="0"/>
        <v>1957</v>
      </c>
      <c r="B58" s="1">
        <v>0.745</v>
      </c>
      <c r="C58" s="1"/>
      <c r="D58" s="10">
        <f>Inflation!H58</f>
        <v>97.947600000000364</v>
      </c>
      <c r="E58" s="10">
        <f>Inflation!$E58*1386</f>
        <v>364.93380000000138</v>
      </c>
      <c r="F58" s="10">
        <f>Inflation!$E58*423</f>
        <v>111.37590000000041</v>
      </c>
      <c r="G58" s="10">
        <f>Inflation!$E58*262</f>
        <v>68.984600000000256</v>
      </c>
      <c r="H58" s="10">
        <f>Inflation!$E58*262</f>
        <v>68.984600000000256</v>
      </c>
      <c r="I58" s="10">
        <f>Inflation!$E58*955</f>
        <v>251.45150000000092</v>
      </c>
      <c r="J58" s="10">
        <f>Inflation!$E58*667</f>
        <v>175.62110000000064</v>
      </c>
      <c r="K58" s="10">
        <f>Inflation!$E58*667</f>
        <v>175.62110000000064</v>
      </c>
      <c r="L58" s="10">
        <f>Inflation!$E58*31.71</f>
        <v>8.3492430000000315</v>
      </c>
    </row>
    <row r="59" spans="1:12" x14ac:dyDescent="0.3">
      <c r="A59" s="1">
        <f t="shared" si="0"/>
        <v>1958</v>
      </c>
      <c r="B59" s="1">
        <v>0.745</v>
      </c>
      <c r="C59" s="1"/>
      <c r="D59" s="10">
        <f>Inflation!H59</f>
        <v>102.74639999999975</v>
      </c>
      <c r="E59" s="10">
        <f>Inflation!$E59*1386</f>
        <v>382.81319999999909</v>
      </c>
      <c r="F59" s="10">
        <f>Inflation!$E59*423</f>
        <v>116.83259999999972</v>
      </c>
      <c r="G59" s="10">
        <f>Inflation!$E59*262</f>
        <v>72.364399999999819</v>
      </c>
      <c r="H59" s="10">
        <f>Inflation!$E59*262</f>
        <v>72.364399999999819</v>
      </c>
      <c r="I59" s="10">
        <f>Inflation!$E59*955</f>
        <v>263.77099999999939</v>
      </c>
      <c r="J59" s="10">
        <f>Inflation!$E59*667</f>
        <v>184.22539999999955</v>
      </c>
      <c r="K59" s="10">
        <f>Inflation!$E59*667</f>
        <v>184.22539999999955</v>
      </c>
      <c r="L59" s="10">
        <f>Inflation!$E59*31.71</f>
        <v>8.7583019999999792</v>
      </c>
    </row>
    <row r="60" spans="1:12" x14ac:dyDescent="0.3">
      <c r="A60" s="1">
        <f t="shared" si="0"/>
        <v>1959</v>
      </c>
      <c r="B60" s="1">
        <v>0.745</v>
      </c>
      <c r="C60" s="1"/>
      <c r="D60" s="10">
        <f>Inflation!H60</f>
        <v>107.54520000000046</v>
      </c>
      <c r="E60" s="10">
        <f>Inflation!$E60*1386</f>
        <v>400.69260000000173</v>
      </c>
      <c r="F60" s="10">
        <f>Inflation!$E60*423</f>
        <v>122.28930000000052</v>
      </c>
      <c r="G60" s="10">
        <f>Inflation!$E60*262</f>
        <v>75.744200000000319</v>
      </c>
      <c r="H60" s="10">
        <f>Inflation!$E60*262</f>
        <v>75.744200000000319</v>
      </c>
      <c r="I60" s="10">
        <f>Inflation!$E60*955</f>
        <v>276.09050000000121</v>
      </c>
      <c r="J60" s="10">
        <f>Inflation!$E60*667</f>
        <v>192.82970000000083</v>
      </c>
      <c r="K60" s="10">
        <f>Inflation!$E60*667</f>
        <v>192.82970000000083</v>
      </c>
      <c r="L60" s="10">
        <f>Inflation!$E60*31.71</f>
        <v>9.1673610000000405</v>
      </c>
    </row>
    <row r="61" spans="1:12" x14ac:dyDescent="0.3">
      <c r="A61" s="1">
        <f t="shared" si="0"/>
        <v>1960</v>
      </c>
      <c r="B61" s="1">
        <v>0.745</v>
      </c>
      <c r="C61" s="1"/>
      <c r="D61" s="10">
        <f>Inflation!H61</f>
        <v>112.34399999999985</v>
      </c>
      <c r="E61" s="10">
        <f>Inflation!$E61*1386</f>
        <v>418.57199999999943</v>
      </c>
      <c r="F61" s="10">
        <f>Inflation!$E61*423</f>
        <v>127.74599999999984</v>
      </c>
      <c r="G61" s="10">
        <f>Inflation!$E61*262</f>
        <v>79.123999999999896</v>
      </c>
      <c r="H61" s="10">
        <f>Inflation!$E61*262</f>
        <v>79.123999999999896</v>
      </c>
      <c r="I61" s="10">
        <f>Inflation!$E61*955</f>
        <v>288.40999999999963</v>
      </c>
      <c r="J61" s="10">
        <f>Inflation!$E61*667</f>
        <v>201.43399999999974</v>
      </c>
      <c r="K61" s="10">
        <f>Inflation!$E61*667</f>
        <v>201.43399999999974</v>
      </c>
      <c r="L61" s="10">
        <f>Inflation!$E61*31.71</f>
        <v>9.5764199999999882</v>
      </c>
    </row>
    <row r="62" spans="1:12" x14ac:dyDescent="0.3">
      <c r="A62" s="1">
        <f t="shared" si="0"/>
        <v>1961</v>
      </c>
      <c r="B62" s="1">
        <v>0.745</v>
      </c>
      <c r="C62" s="1"/>
      <c r="D62" s="10">
        <f>Inflation!H62</f>
        <v>117.14280000000056</v>
      </c>
      <c r="E62" s="10">
        <f>Inflation!$E62*1386</f>
        <v>436.45140000000208</v>
      </c>
      <c r="F62" s="10">
        <f>Inflation!$E62*423</f>
        <v>133.20270000000065</v>
      </c>
      <c r="G62" s="10">
        <f>Inflation!$E62*262</f>
        <v>82.503800000000396</v>
      </c>
      <c r="H62" s="10">
        <f>Inflation!$E62*262</f>
        <v>82.503800000000396</v>
      </c>
      <c r="I62" s="10">
        <f>Inflation!$E62*955</f>
        <v>300.72950000000145</v>
      </c>
      <c r="J62" s="10">
        <f>Inflation!$E62*667</f>
        <v>210.03830000000102</v>
      </c>
      <c r="K62" s="10">
        <f>Inflation!$E62*667</f>
        <v>210.03830000000102</v>
      </c>
      <c r="L62" s="10">
        <f>Inflation!$E62*31.71</f>
        <v>9.9854790000000477</v>
      </c>
    </row>
    <row r="63" spans="1:12" x14ac:dyDescent="0.3">
      <c r="A63" s="1">
        <f t="shared" si="0"/>
        <v>1962</v>
      </c>
      <c r="B63" s="1">
        <v>0.745</v>
      </c>
      <c r="C63" s="1"/>
      <c r="D63" s="10">
        <f>Inflation!H63</f>
        <v>121.94159999999995</v>
      </c>
      <c r="E63" s="10">
        <f>Inflation!$E63*1386</f>
        <v>454.33079999999984</v>
      </c>
      <c r="F63" s="10">
        <f>Inflation!$E63*423</f>
        <v>138.65939999999995</v>
      </c>
      <c r="G63" s="10">
        <f>Inflation!$E63*262</f>
        <v>85.883599999999973</v>
      </c>
      <c r="H63" s="10">
        <f>Inflation!$E63*262</f>
        <v>85.883599999999973</v>
      </c>
      <c r="I63" s="10">
        <f>Inflation!$E63*955</f>
        <v>313.04899999999986</v>
      </c>
      <c r="J63" s="10">
        <f>Inflation!$E63*667</f>
        <v>218.6425999999999</v>
      </c>
      <c r="K63" s="10">
        <f>Inflation!$E63*667</f>
        <v>218.6425999999999</v>
      </c>
      <c r="L63" s="10">
        <f>Inflation!$E63*31.71</f>
        <v>10.394537999999995</v>
      </c>
    </row>
    <row r="64" spans="1:12" x14ac:dyDescent="0.3">
      <c r="A64" s="1">
        <f t="shared" si="0"/>
        <v>1963</v>
      </c>
      <c r="B64" s="1">
        <v>0.745</v>
      </c>
      <c r="C64" s="1"/>
      <c r="D64" s="10">
        <f>Inflation!H64</f>
        <v>126.74040000000066</v>
      </c>
      <c r="E64" s="10">
        <f>Inflation!$E64*1386</f>
        <v>472.21020000000249</v>
      </c>
      <c r="F64" s="10">
        <f>Inflation!$E64*423</f>
        <v>144.11610000000076</v>
      </c>
      <c r="G64" s="10">
        <f>Inflation!$E64*262</f>
        <v>89.263400000000473</v>
      </c>
      <c r="H64" s="10">
        <f>Inflation!$E64*262</f>
        <v>89.263400000000473</v>
      </c>
      <c r="I64" s="10">
        <f>Inflation!$E64*955</f>
        <v>325.36850000000169</v>
      </c>
      <c r="J64" s="10">
        <f>Inflation!$E64*667</f>
        <v>227.24690000000118</v>
      </c>
      <c r="K64" s="10">
        <f>Inflation!$E64*667</f>
        <v>227.24690000000118</v>
      </c>
      <c r="L64" s="10">
        <f>Inflation!$E64*31.71</f>
        <v>10.803597000000057</v>
      </c>
    </row>
    <row r="65" spans="1:12" x14ac:dyDescent="0.3">
      <c r="A65" s="1">
        <f t="shared" si="0"/>
        <v>1964</v>
      </c>
      <c r="B65" s="1">
        <v>0.745</v>
      </c>
      <c r="C65" s="1"/>
      <c r="D65" s="10">
        <f>Inflation!H65</f>
        <v>131.53920000000005</v>
      </c>
      <c r="E65" s="10">
        <f>Inflation!$E65*1386</f>
        <v>490.08960000000019</v>
      </c>
      <c r="F65" s="10">
        <f>Inflation!$E65*423</f>
        <v>149.57280000000006</v>
      </c>
      <c r="G65" s="10">
        <f>Inflation!$E65*262</f>
        <v>92.643200000000036</v>
      </c>
      <c r="H65" s="10">
        <f>Inflation!$E65*262</f>
        <v>92.643200000000036</v>
      </c>
      <c r="I65" s="10">
        <f>Inflation!$E65*955</f>
        <v>337.6880000000001</v>
      </c>
      <c r="J65" s="10">
        <f>Inflation!$E65*667</f>
        <v>235.85120000000009</v>
      </c>
      <c r="K65" s="10">
        <f>Inflation!$E65*667</f>
        <v>235.85120000000009</v>
      </c>
      <c r="L65" s="10">
        <f>Inflation!$E65*31.71</f>
        <v>11.212656000000004</v>
      </c>
    </row>
    <row r="66" spans="1:12" x14ac:dyDescent="0.3">
      <c r="A66" s="1">
        <f t="shared" si="0"/>
        <v>1965</v>
      </c>
      <c r="B66" s="1">
        <v>0.745</v>
      </c>
      <c r="C66" s="1"/>
      <c r="D66" s="10">
        <f>Inflation!H66</f>
        <v>136.33800000000076</v>
      </c>
      <c r="E66" s="10">
        <f>Inflation!$E66*1386</f>
        <v>507.96900000000284</v>
      </c>
      <c r="F66" s="10">
        <f>Inflation!$E66*423</f>
        <v>155.02950000000087</v>
      </c>
      <c r="G66" s="10">
        <f>Inflation!$E66*262</f>
        <v>96.023000000000536</v>
      </c>
      <c r="H66" s="10">
        <f>Inflation!$E66*262</f>
        <v>96.023000000000536</v>
      </c>
      <c r="I66" s="10">
        <f>Inflation!$E66*955</f>
        <v>350.00750000000198</v>
      </c>
      <c r="J66" s="10">
        <f>Inflation!$E66*667</f>
        <v>244.45550000000136</v>
      </c>
      <c r="K66" s="10">
        <f>Inflation!$E66*667</f>
        <v>244.45550000000136</v>
      </c>
      <c r="L66" s="10">
        <f>Inflation!$E66*31.71</f>
        <v>11.621715000000066</v>
      </c>
    </row>
    <row r="67" spans="1:12" x14ac:dyDescent="0.3">
      <c r="A67" s="1">
        <f t="shared" si="0"/>
        <v>1966</v>
      </c>
      <c r="B67" s="1">
        <v>0.745</v>
      </c>
      <c r="C67" s="1"/>
      <c r="D67" s="10">
        <f>Inflation!H67</f>
        <v>141.13680000000016</v>
      </c>
      <c r="E67" s="10">
        <f>Inflation!$E67*1386</f>
        <v>525.84840000000054</v>
      </c>
      <c r="F67" s="10">
        <f>Inflation!$E67*423</f>
        <v>160.48620000000017</v>
      </c>
      <c r="G67" s="10">
        <f>Inflation!$E67*262</f>
        <v>99.402800000000099</v>
      </c>
      <c r="H67" s="10">
        <f>Inflation!$E67*262</f>
        <v>99.402800000000099</v>
      </c>
      <c r="I67" s="10">
        <f>Inflation!$E67*955</f>
        <v>362.3270000000004</v>
      </c>
      <c r="J67" s="10">
        <f>Inflation!$E67*667</f>
        <v>253.05980000000028</v>
      </c>
      <c r="K67" s="10">
        <f>Inflation!$E67*667</f>
        <v>253.05980000000028</v>
      </c>
      <c r="L67" s="10">
        <f>Inflation!$E67*31.71</f>
        <v>12.030774000000013</v>
      </c>
    </row>
    <row r="68" spans="1:12" x14ac:dyDescent="0.3">
      <c r="A68" s="1">
        <f t="shared" ref="A68:A131" si="1">A67+1</f>
        <v>1967</v>
      </c>
      <c r="B68" s="1">
        <v>0.745</v>
      </c>
      <c r="C68" s="1"/>
      <c r="D68" s="10">
        <f>Inflation!H68</f>
        <v>145.93560000000087</v>
      </c>
      <c r="E68" s="10">
        <f>Inflation!$E68*1386</f>
        <v>543.72780000000319</v>
      </c>
      <c r="F68" s="10">
        <f>Inflation!$E68*423</f>
        <v>165.94290000000098</v>
      </c>
      <c r="G68" s="10">
        <f>Inflation!$E68*262</f>
        <v>102.7826000000006</v>
      </c>
      <c r="H68" s="10">
        <f>Inflation!$E68*262</f>
        <v>102.7826000000006</v>
      </c>
      <c r="I68" s="10">
        <f>Inflation!$E68*955</f>
        <v>374.64650000000222</v>
      </c>
      <c r="J68" s="10">
        <f>Inflation!$E68*667</f>
        <v>261.66410000000155</v>
      </c>
      <c r="K68" s="10">
        <f>Inflation!$E68*667</f>
        <v>261.66410000000155</v>
      </c>
      <c r="L68" s="10">
        <f>Inflation!$E68*31.71</f>
        <v>12.439833000000073</v>
      </c>
    </row>
    <row r="69" spans="1:12" x14ac:dyDescent="0.3">
      <c r="A69" s="1">
        <f t="shared" si="1"/>
        <v>1968</v>
      </c>
      <c r="B69" s="1">
        <v>0.745</v>
      </c>
      <c r="C69" s="1"/>
      <c r="D69" s="10">
        <f>Inflation!H69</f>
        <v>150.73440000000025</v>
      </c>
      <c r="E69" s="10">
        <f>Inflation!$E69*1386</f>
        <v>561.60720000000094</v>
      </c>
      <c r="F69" s="10">
        <f>Inflation!$E69*423</f>
        <v>171.39960000000028</v>
      </c>
      <c r="G69" s="10">
        <f>Inflation!$E69*262</f>
        <v>106.16240000000018</v>
      </c>
      <c r="H69" s="10">
        <f>Inflation!$E69*262</f>
        <v>106.16240000000018</v>
      </c>
      <c r="I69" s="10">
        <f>Inflation!$E69*955</f>
        <v>386.96600000000063</v>
      </c>
      <c r="J69" s="10">
        <f>Inflation!$E69*667</f>
        <v>270.26840000000044</v>
      </c>
      <c r="K69" s="10">
        <f>Inflation!$E69*667</f>
        <v>270.26840000000044</v>
      </c>
      <c r="L69" s="10">
        <f>Inflation!$E69*31.71</f>
        <v>12.848892000000022</v>
      </c>
    </row>
    <row r="70" spans="1:12" x14ac:dyDescent="0.3">
      <c r="A70" s="1">
        <f t="shared" si="1"/>
        <v>1969</v>
      </c>
      <c r="B70" s="1">
        <v>0.745</v>
      </c>
      <c r="C70" s="1"/>
      <c r="D70" s="10">
        <f>Inflation!H70</f>
        <v>155.53319999999962</v>
      </c>
      <c r="E70" s="10">
        <f>Inflation!$E70*1386</f>
        <v>579.4865999999987</v>
      </c>
      <c r="F70" s="10">
        <f>Inflation!$E70*423</f>
        <v>176.85629999999958</v>
      </c>
      <c r="G70" s="10">
        <f>Inflation!$E70*262</f>
        <v>109.54219999999975</v>
      </c>
      <c r="H70" s="10">
        <f>Inflation!$E70*262</f>
        <v>109.54219999999975</v>
      </c>
      <c r="I70" s="10">
        <f>Inflation!$E70*955</f>
        <v>399.28549999999905</v>
      </c>
      <c r="J70" s="10">
        <f>Inflation!$E70*667</f>
        <v>278.87269999999933</v>
      </c>
      <c r="K70" s="10">
        <f>Inflation!$E70*667</f>
        <v>278.87269999999933</v>
      </c>
      <c r="L70" s="10">
        <f>Inflation!$E70*31.71</f>
        <v>13.25795099999997</v>
      </c>
    </row>
    <row r="71" spans="1:12" x14ac:dyDescent="0.3">
      <c r="A71" s="1">
        <f t="shared" si="1"/>
        <v>1970</v>
      </c>
      <c r="B71" s="1">
        <v>0.745</v>
      </c>
      <c r="C71" s="1"/>
      <c r="D71" s="10">
        <f>Inflation!H71</f>
        <v>160.33200000000033</v>
      </c>
      <c r="E71" s="10">
        <f>Inflation!$E71*1386</f>
        <v>597.36600000000135</v>
      </c>
      <c r="F71" s="10">
        <f>Inflation!$E71*423</f>
        <v>182.31300000000039</v>
      </c>
      <c r="G71" s="10">
        <f>Inflation!$E71*262</f>
        <v>112.92200000000025</v>
      </c>
      <c r="H71" s="10">
        <f>Inflation!$E71*262</f>
        <v>112.92200000000025</v>
      </c>
      <c r="I71" s="10">
        <f>Inflation!$E71*955</f>
        <v>411.60500000000087</v>
      </c>
      <c r="J71" s="10">
        <f>Inflation!$E71*667</f>
        <v>287.4770000000006</v>
      </c>
      <c r="K71" s="10">
        <f>Inflation!$E71*667</f>
        <v>287.4770000000006</v>
      </c>
      <c r="L71" s="10">
        <f>Inflation!$E71*31.71</f>
        <v>13.66701000000003</v>
      </c>
    </row>
    <row r="72" spans="1:12" x14ac:dyDescent="0.3">
      <c r="A72" s="1">
        <f t="shared" si="1"/>
        <v>1971</v>
      </c>
      <c r="B72" s="1">
        <v>0.745</v>
      </c>
      <c r="C72" s="1"/>
      <c r="D72" s="10">
        <f>Inflation!H72</f>
        <v>165.13079999999974</v>
      </c>
      <c r="E72" s="10">
        <f>Inflation!$E72*1386</f>
        <v>615.24539999999899</v>
      </c>
      <c r="F72" s="10">
        <f>Inflation!$E72*423</f>
        <v>187.76969999999972</v>
      </c>
      <c r="G72" s="10">
        <f>Inflation!$E72*262</f>
        <v>116.30179999999982</v>
      </c>
      <c r="H72" s="10">
        <f>Inflation!$E72*262</f>
        <v>116.30179999999982</v>
      </c>
      <c r="I72" s="10">
        <f>Inflation!$E72*955</f>
        <v>423.92449999999934</v>
      </c>
      <c r="J72" s="10">
        <f>Inflation!$E72*667</f>
        <v>296.08129999999954</v>
      </c>
      <c r="K72" s="10">
        <f>Inflation!$E72*667</f>
        <v>296.08129999999954</v>
      </c>
      <c r="L72" s="10">
        <f>Inflation!$E72*31.71</f>
        <v>14.076068999999977</v>
      </c>
    </row>
    <row r="73" spans="1:12" x14ac:dyDescent="0.3">
      <c r="A73" s="1">
        <f t="shared" si="1"/>
        <v>1972</v>
      </c>
      <c r="B73" s="1">
        <v>0.745</v>
      </c>
      <c r="C73" s="1"/>
      <c r="D73" s="10">
        <f>Inflation!H73</f>
        <v>169.92960000000045</v>
      </c>
      <c r="E73" s="10">
        <f>Inflation!$E73*1386</f>
        <v>633.12480000000164</v>
      </c>
      <c r="F73" s="10">
        <f>Inflation!$E73*423</f>
        <v>193.22640000000052</v>
      </c>
      <c r="G73" s="10">
        <f>Inflation!$E73*262</f>
        <v>119.68160000000032</v>
      </c>
      <c r="H73" s="10">
        <f>Inflation!$E73*262</f>
        <v>119.68160000000032</v>
      </c>
      <c r="I73" s="10">
        <f>Inflation!$E73*955</f>
        <v>436.24400000000117</v>
      </c>
      <c r="J73" s="10">
        <f>Inflation!$E73*667</f>
        <v>304.68560000000082</v>
      </c>
      <c r="K73" s="10">
        <f>Inflation!$E73*667</f>
        <v>304.68560000000082</v>
      </c>
      <c r="L73" s="10">
        <f>Inflation!$E73*31.71</f>
        <v>14.485128000000039</v>
      </c>
    </row>
    <row r="74" spans="1:12" x14ac:dyDescent="0.3">
      <c r="A74" s="1">
        <f t="shared" si="1"/>
        <v>1973</v>
      </c>
      <c r="B74" s="1">
        <v>0.745</v>
      </c>
      <c r="C74" s="1"/>
      <c r="D74" s="10">
        <f>Inflation!H74</f>
        <v>174.72839999999985</v>
      </c>
      <c r="E74" s="10">
        <f>Inflation!$E74*1386</f>
        <v>651.0041999999994</v>
      </c>
      <c r="F74" s="10">
        <f>Inflation!$E74*423</f>
        <v>198.68309999999983</v>
      </c>
      <c r="G74" s="10">
        <f>Inflation!$E74*262</f>
        <v>123.06139999999988</v>
      </c>
      <c r="H74" s="10">
        <f>Inflation!$E74*262</f>
        <v>123.06139999999988</v>
      </c>
      <c r="I74" s="10">
        <f>Inflation!$E74*955</f>
        <v>448.56349999999958</v>
      </c>
      <c r="J74" s="10">
        <f>Inflation!$E74*667</f>
        <v>313.2898999999997</v>
      </c>
      <c r="K74" s="10">
        <f>Inflation!$E74*667</f>
        <v>313.2898999999997</v>
      </c>
      <c r="L74" s="10">
        <f>Inflation!$E74*31.71</f>
        <v>14.894186999999986</v>
      </c>
    </row>
    <row r="75" spans="1:12" x14ac:dyDescent="0.3">
      <c r="A75" s="1">
        <f t="shared" si="1"/>
        <v>1974</v>
      </c>
      <c r="B75" s="1">
        <v>0.745</v>
      </c>
      <c r="C75" s="1"/>
      <c r="D75" s="10">
        <f>Inflation!H75</f>
        <v>179.52720000000056</v>
      </c>
      <c r="E75" s="10">
        <f>Inflation!$E75*1386</f>
        <v>668.88360000000205</v>
      </c>
      <c r="F75" s="10">
        <f>Inflation!$E75*423</f>
        <v>204.13980000000063</v>
      </c>
      <c r="G75" s="10">
        <f>Inflation!$E75*262</f>
        <v>126.44120000000038</v>
      </c>
      <c r="H75" s="10">
        <f>Inflation!$E75*262</f>
        <v>126.44120000000038</v>
      </c>
      <c r="I75" s="10">
        <f>Inflation!$E75*955</f>
        <v>460.8830000000014</v>
      </c>
      <c r="J75" s="10">
        <f>Inflation!$E75*667</f>
        <v>321.89420000000098</v>
      </c>
      <c r="K75" s="10">
        <f>Inflation!$E75*667</f>
        <v>321.89420000000098</v>
      </c>
      <c r="L75" s="10">
        <f>Inflation!$E75*31.71</f>
        <v>15.303246000000048</v>
      </c>
    </row>
    <row r="76" spans="1:12" x14ac:dyDescent="0.3">
      <c r="A76" s="1">
        <f t="shared" si="1"/>
        <v>1975</v>
      </c>
      <c r="B76" s="1">
        <v>0.745</v>
      </c>
      <c r="C76" s="1"/>
      <c r="D76" s="10">
        <f>Inflation!H76</f>
        <v>184.32599999999994</v>
      </c>
      <c r="E76" s="10">
        <f>Inflation!$E76*1386</f>
        <v>686.76299999999981</v>
      </c>
      <c r="F76" s="10">
        <f>Inflation!$E76*423</f>
        <v>209.59649999999993</v>
      </c>
      <c r="G76" s="10">
        <f>Inflation!$E76*262</f>
        <v>129.82099999999997</v>
      </c>
      <c r="H76" s="10">
        <f>Inflation!$E76*262</f>
        <v>129.82099999999997</v>
      </c>
      <c r="I76" s="10">
        <f>Inflation!$E76*955</f>
        <v>473.20249999999982</v>
      </c>
      <c r="J76" s="10">
        <f>Inflation!$E76*667</f>
        <v>330.49849999999986</v>
      </c>
      <c r="K76" s="10">
        <f>Inflation!$E76*667</f>
        <v>330.49849999999986</v>
      </c>
      <c r="L76" s="10">
        <f>Inflation!$E76*31.71</f>
        <v>15.712304999999995</v>
      </c>
    </row>
    <row r="77" spans="1:12" x14ac:dyDescent="0.3">
      <c r="A77" s="1">
        <f t="shared" si="1"/>
        <v>1976</v>
      </c>
      <c r="B77" s="1">
        <v>0.745</v>
      </c>
      <c r="C77" s="1"/>
      <c r="D77" s="10">
        <f>Inflation!H77</f>
        <v>189.12480000000065</v>
      </c>
      <c r="E77" s="10">
        <f>Inflation!$E77*1386</f>
        <v>704.64240000000245</v>
      </c>
      <c r="F77" s="10">
        <f>Inflation!$E77*423</f>
        <v>215.05320000000074</v>
      </c>
      <c r="G77" s="10">
        <f>Inflation!$E77*262</f>
        <v>133.20080000000047</v>
      </c>
      <c r="H77" s="10">
        <f>Inflation!$E77*262</f>
        <v>133.20080000000047</v>
      </c>
      <c r="I77" s="10">
        <f>Inflation!$E77*955</f>
        <v>485.52200000000164</v>
      </c>
      <c r="J77" s="10">
        <f>Inflation!$E77*667</f>
        <v>339.10280000000114</v>
      </c>
      <c r="K77" s="10">
        <f>Inflation!$E77*667</f>
        <v>339.10280000000114</v>
      </c>
      <c r="L77" s="10">
        <f>Inflation!$E77*31.71</f>
        <v>16.121364000000057</v>
      </c>
    </row>
    <row r="78" spans="1:12" x14ac:dyDescent="0.3">
      <c r="A78" s="1">
        <f t="shared" si="1"/>
        <v>1977</v>
      </c>
      <c r="B78" s="1">
        <v>0.745</v>
      </c>
      <c r="C78" s="1"/>
      <c r="D78" s="10">
        <f>Inflation!H78</f>
        <v>193.92360000000002</v>
      </c>
      <c r="E78" s="10">
        <f>Inflation!$E78*1386</f>
        <v>722.5218000000001</v>
      </c>
      <c r="F78" s="10">
        <f>Inflation!$E78*423</f>
        <v>220.50990000000004</v>
      </c>
      <c r="G78" s="10">
        <f>Inflation!$E78*262</f>
        <v>136.58060000000003</v>
      </c>
      <c r="H78" s="10">
        <f>Inflation!$E78*262</f>
        <v>136.58060000000003</v>
      </c>
      <c r="I78" s="10">
        <f>Inflation!$E78*955</f>
        <v>497.84150000000011</v>
      </c>
      <c r="J78" s="10">
        <f>Inflation!$E78*667</f>
        <v>347.70710000000008</v>
      </c>
      <c r="K78" s="10">
        <f>Inflation!$E78*667</f>
        <v>347.70710000000008</v>
      </c>
      <c r="L78" s="10">
        <f>Inflation!$E78*31.71</f>
        <v>16.530423000000003</v>
      </c>
    </row>
    <row r="79" spans="1:12" x14ac:dyDescent="0.3">
      <c r="A79" s="1">
        <f t="shared" si="1"/>
        <v>1978</v>
      </c>
      <c r="B79" s="1">
        <v>0.745</v>
      </c>
      <c r="C79" s="1"/>
      <c r="D79" s="10">
        <f>Inflation!H79</f>
        <v>198.72240000000073</v>
      </c>
      <c r="E79" s="10">
        <f>Inflation!$E79*1386</f>
        <v>740.40120000000275</v>
      </c>
      <c r="F79" s="10">
        <f>Inflation!$E79*423</f>
        <v>225.96660000000085</v>
      </c>
      <c r="G79" s="10">
        <f>Inflation!$E79*262</f>
        <v>139.96040000000053</v>
      </c>
      <c r="H79" s="10">
        <f>Inflation!$E79*262</f>
        <v>139.96040000000053</v>
      </c>
      <c r="I79" s="10">
        <f>Inflation!$E79*955</f>
        <v>510.16100000000193</v>
      </c>
      <c r="J79" s="10">
        <f>Inflation!$E79*667</f>
        <v>356.31140000000136</v>
      </c>
      <c r="K79" s="10">
        <f>Inflation!$E79*667</f>
        <v>356.31140000000136</v>
      </c>
      <c r="L79" s="10">
        <f>Inflation!$E79*31.71</f>
        <v>16.939482000000066</v>
      </c>
    </row>
    <row r="80" spans="1:12" x14ac:dyDescent="0.3">
      <c r="A80" s="1">
        <f t="shared" si="1"/>
        <v>1979</v>
      </c>
      <c r="B80" s="1">
        <v>0.745</v>
      </c>
      <c r="C80" s="1"/>
      <c r="D80" s="10">
        <f>Inflation!H80</f>
        <v>203.52120000000014</v>
      </c>
      <c r="E80" s="10">
        <f>Inflation!$E80*1386</f>
        <v>758.2806000000005</v>
      </c>
      <c r="F80" s="10">
        <f>Inflation!$E80*423</f>
        <v>231.42330000000015</v>
      </c>
      <c r="G80" s="10">
        <f>Inflation!$E80*262</f>
        <v>143.3402000000001</v>
      </c>
      <c r="H80" s="10">
        <f>Inflation!$E80*262</f>
        <v>143.3402000000001</v>
      </c>
      <c r="I80" s="10">
        <f>Inflation!$E80*955</f>
        <v>522.48050000000035</v>
      </c>
      <c r="J80" s="10">
        <f>Inflation!$E80*667</f>
        <v>364.91570000000024</v>
      </c>
      <c r="K80" s="10">
        <f>Inflation!$E80*667</f>
        <v>364.91570000000024</v>
      </c>
      <c r="L80" s="10">
        <f>Inflation!$E80*31.71</f>
        <v>17.348541000000012</v>
      </c>
    </row>
    <row r="81" spans="1:12" x14ac:dyDescent="0.3">
      <c r="A81" s="1">
        <f t="shared" si="1"/>
        <v>1980</v>
      </c>
      <c r="B81" s="1">
        <v>0.745</v>
      </c>
      <c r="C81" s="1"/>
      <c r="D81" s="10">
        <f>Inflation!H81</f>
        <v>208.32000000000085</v>
      </c>
      <c r="E81" s="10">
        <f>Inflation!$E81*1386</f>
        <v>776.16000000000315</v>
      </c>
      <c r="F81" s="10">
        <f>Inflation!$E81*423</f>
        <v>236.88000000000096</v>
      </c>
      <c r="G81" s="10">
        <f>Inflation!$E81*262</f>
        <v>146.7200000000006</v>
      </c>
      <c r="H81" s="10">
        <f>Inflation!$E81*262</f>
        <v>146.7200000000006</v>
      </c>
      <c r="I81" s="10">
        <f>Inflation!$E81*955</f>
        <v>534.80000000000223</v>
      </c>
      <c r="J81" s="10">
        <f>Inflation!$E81*667</f>
        <v>373.52000000000152</v>
      </c>
      <c r="K81" s="10">
        <f>Inflation!$E81*667</f>
        <v>373.52000000000152</v>
      </c>
      <c r="L81" s="10">
        <f>Inflation!$E81*31.71</f>
        <v>17.757600000000071</v>
      </c>
    </row>
    <row r="82" spans="1:12" x14ac:dyDescent="0.3">
      <c r="A82" s="1">
        <f t="shared" si="1"/>
        <v>1981</v>
      </c>
      <c r="B82" s="1">
        <v>0.745</v>
      </c>
      <c r="C82" s="1"/>
      <c r="D82" s="10">
        <f>Inflation!H82</f>
        <v>160.88173125314543</v>
      </c>
      <c r="E82" s="10">
        <f>Inflation!$E82*1386</f>
        <v>794.03940000000091</v>
      </c>
      <c r="F82" s="10">
        <f>Inflation!$E82*423</f>
        <v>242.33670000000026</v>
      </c>
      <c r="G82" s="10">
        <f>Inflation!$E82*262</f>
        <v>150.09980000000016</v>
      </c>
      <c r="H82" s="10">
        <f>Inflation!$E82*262</f>
        <v>150.09980000000016</v>
      </c>
      <c r="I82" s="10">
        <f>Inflation!$E82*955</f>
        <v>547.11950000000058</v>
      </c>
      <c r="J82" s="10">
        <f>Inflation!$E82*667</f>
        <v>382.1243000000004</v>
      </c>
      <c r="K82" s="10">
        <f>Inflation!$E82*667</f>
        <v>382.1243000000004</v>
      </c>
      <c r="L82" s="10">
        <f>Inflation!$E82*31.71</f>
        <v>18.166659000000021</v>
      </c>
    </row>
    <row r="83" spans="1:12" x14ac:dyDescent="0.3">
      <c r="A83" s="1">
        <f t="shared" si="1"/>
        <v>1982</v>
      </c>
      <c r="B83" s="1">
        <v>0.745</v>
      </c>
      <c r="C83" s="1"/>
      <c r="D83" s="10">
        <f>Inflation!H83</f>
        <v>150.70961248112732</v>
      </c>
      <c r="E83" s="10">
        <f>Inflation!$E83*1386</f>
        <v>811.91879999999855</v>
      </c>
      <c r="F83" s="10">
        <f>Inflation!$E83*423</f>
        <v>247.79339999999956</v>
      </c>
      <c r="G83" s="10">
        <f>Inflation!$E83*262</f>
        <v>153.47959999999972</v>
      </c>
      <c r="H83" s="10">
        <f>Inflation!$E83*262</f>
        <v>153.47959999999972</v>
      </c>
      <c r="I83" s="10">
        <f>Inflation!$E83*955</f>
        <v>559.43899999999906</v>
      </c>
      <c r="J83" s="10">
        <f>Inflation!$E83*667</f>
        <v>390.72859999999935</v>
      </c>
      <c r="K83" s="10">
        <f>Inflation!$E83*667</f>
        <v>390.72859999999935</v>
      </c>
      <c r="L83" s="10">
        <f>Inflation!$E83*31.71</f>
        <v>18.57571799999997</v>
      </c>
    </row>
    <row r="84" spans="1:12" x14ac:dyDescent="0.3">
      <c r="A84" s="1">
        <f t="shared" si="1"/>
        <v>1983</v>
      </c>
      <c r="B84" s="1">
        <v>0.745</v>
      </c>
      <c r="C84" s="1"/>
      <c r="D84" s="10">
        <f>Inflation!H84</f>
        <v>198.13789632611977</v>
      </c>
      <c r="E84" s="10">
        <f>Inflation!$E84*1386</f>
        <v>829.7982000000012</v>
      </c>
      <c r="F84" s="10">
        <f>Inflation!$E84*423</f>
        <v>253.25010000000037</v>
      </c>
      <c r="G84" s="10">
        <f>Inflation!$E84*262</f>
        <v>156.85940000000022</v>
      </c>
      <c r="H84" s="10">
        <f>Inflation!$E84*262</f>
        <v>156.85940000000022</v>
      </c>
      <c r="I84" s="10">
        <f>Inflation!$E84*955</f>
        <v>571.75850000000082</v>
      </c>
      <c r="J84" s="10">
        <f>Inflation!$E84*667</f>
        <v>399.33290000000062</v>
      </c>
      <c r="K84" s="10">
        <f>Inflation!$E84*667</f>
        <v>399.33290000000062</v>
      </c>
      <c r="L84" s="10">
        <f>Inflation!$E84*31.71</f>
        <v>18.98477700000003</v>
      </c>
    </row>
    <row r="85" spans="1:12" x14ac:dyDescent="0.3">
      <c r="A85" s="1">
        <f t="shared" si="1"/>
        <v>1984</v>
      </c>
      <c r="B85" s="1">
        <v>0.745</v>
      </c>
      <c r="C85" s="1"/>
      <c r="D85" s="10">
        <f>Inflation!H85</f>
        <v>174.17413185707096</v>
      </c>
      <c r="E85" s="10">
        <f>Inflation!$E85*1386</f>
        <v>847.67759999999896</v>
      </c>
      <c r="F85" s="10">
        <f>Inflation!$E85*423</f>
        <v>258.7067999999997</v>
      </c>
      <c r="G85" s="10">
        <f>Inflation!$E85*262</f>
        <v>160.23919999999981</v>
      </c>
      <c r="H85" s="10">
        <f>Inflation!$E85*262</f>
        <v>160.23919999999981</v>
      </c>
      <c r="I85" s="10">
        <f>Inflation!$E85*955</f>
        <v>584.07799999999929</v>
      </c>
      <c r="J85" s="10">
        <f>Inflation!$E85*667</f>
        <v>407.93719999999951</v>
      </c>
      <c r="K85" s="10">
        <f>Inflation!$E85*667</f>
        <v>407.93719999999951</v>
      </c>
      <c r="L85" s="10">
        <f>Inflation!$E85*31.71</f>
        <v>19.393835999999975</v>
      </c>
    </row>
    <row r="86" spans="1:12" x14ac:dyDescent="0.3">
      <c r="A86" s="1">
        <f t="shared" si="1"/>
        <v>1985</v>
      </c>
      <c r="B86" s="1">
        <v>0.745</v>
      </c>
      <c r="C86" s="1"/>
      <c r="D86" s="10">
        <f>Inflation!H86</f>
        <v>177.14880054514342</v>
      </c>
      <c r="E86" s="10">
        <f>Inflation!$E86*1386</f>
        <v>865.55700000000161</v>
      </c>
      <c r="F86" s="10">
        <f>Inflation!$E86*423</f>
        <v>264.16350000000051</v>
      </c>
      <c r="G86" s="10">
        <f>Inflation!$E86*262</f>
        <v>163.61900000000031</v>
      </c>
      <c r="H86" s="10">
        <f>Inflation!$E86*262</f>
        <v>163.61900000000031</v>
      </c>
      <c r="I86" s="10">
        <f>Inflation!$E86*955</f>
        <v>596.39750000000106</v>
      </c>
      <c r="J86" s="10">
        <f>Inflation!$E86*667</f>
        <v>416.54150000000078</v>
      </c>
      <c r="K86" s="10">
        <f>Inflation!$E86*667</f>
        <v>416.54150000000078</v>
      </c>
      <c r="L86" s="10">
        <f>Inflation!$E86*31.71</f>
        <v>19.802895000000039</v>
      </c>
    </row>
    <row r="87" spans="1:12" x14ac:dyDescent="0.3">
      <c r="A87" s="1">
        <f t="shared" si="1"/>
        <v>1986</v>
      </c>
      <c r="B87" s="1">
        <v>0.745</v>
      </c>
      <c r="C87" s="1"/>
      <c r="D87" s="10">
        <f>Inflation!H87</f>
        <v>209.89095788465022</v>
      </c>
      <c r="E87" s="10">
        <f>Inflation!$E87*1386</f>
        <v>883.43639999999937</v>
      </c>
      <c r="F87" s="10">
        <f>Inflation!$E87*423</f>
        <v>269.62019999999978</v>
      </c>
      <c r="G87" s="10">
        <f>Inflation!$E87*262</f>
        <v>166.99879999999987</v>
      </c>
      <c r="H87" s="10">
        <f>Inflation!$E87*262</f>
        <v>166.99879999999987</v>
      </c>
      <c r="I87" s="10">
        <f>Inflation!$E87*955</f>
        <v>608.71699999999953</v>
      </c>
      <c r="J87" s="10">
        <f>Inflation!$E87*667</f>
        <v>425.14579999999967</v>
      </c>
      <c r="K87" s="10">
        <f>Inflation!$E87*667</f>
        <v>425.14579999999967</v>
      </c>
      <c r="L87" s="10">
        <f>Inflation!$E87*31.71</f>
        <v>20.211953999999984</v>
      </c>
    </row>
    <row r="88" spans="1:12" x14ac:dyDescent="0.3">
      <c r="A88" s="1">
        <f t="shared" si="1"/>
        <v>1987</v>
      </c>
      <c r="B88" s="1">
        <v>0.745</v>
      </c>
      <c r="C88" s="1"/>
      <c r="D88" s="10">
        <f>Inflation!H88</f>
        <v>197.4514343231001</v>
      </c>
      <c r="E88" s="10">
        <f>Inflation!$E88*1386</f>
        <v>901.31580000000201</v>
      </c>
      <c r="F88" s="10">
        <f>Inflation!$E88*423</f>
        <v>275.07690000000059</v>
      </c>
      <c r="G88" s="10">
        <f>Inflation!$E88*262</f>
        <v>170.37860000000038</v>
      </c>
      <c r="H88" s="10">
        <f>Inflation!$E88*262</f>
        <v>170.37860000000038</v>
      </c>
      <c r="I88" s="10">
        <f>Inflation!$E88*955</f>
        <v>621.03650000000141</v>
      </c>
      <c r="J88" s="10">
        <f>Inflation!$E88*667</f>
        <v>433.75010000000094</v>
      </c>
      <c r="K88" s="10">
        <f>Inflation!$E88*667</f>
        <v>433.75010000000094</v>
      </c>
      <c r="L88" s="10">
        <f>Inflation!$E88*31.71</f>
        <v>20.621013000000048</v>
      </c>
    </row>
    <row r="89" spans="1:12" x14ac:dyDescent="0.3">
      <c r="A89" s="1">
        <f t="shared" si="1"/>
        <v>1988</v>
      </c>
      <c r="B89" s="1">
        <v>0.745</v>
      </c>
      <c r="C89" s="1"/>
      <c r="D89" s="10">
        <f>Inflation!H89</f>
        <v>190.39959738298944</v>
      </c>
      <c r="E89" s="10">
        <f>Inflation!$E89*1386</f>
        <v>919.19519999999966</v>
      </c>
      <c r="F89" s="10">
        <f>Inflation!$E89*423</f>
        <v>280.53359999999992</v>
      </c>
      <c r="G89" s="10">
        <f>Inflation!$E89*262</f>
        <v>173.75839999999994</v>
      </c>
      <c r="H89" s="10">
        <f>Inflation!$E89*262</f>
        <v>173.75839999999994</v>
      </c>
      <c r="I89" s="10">
        <f>Inflation!$E89*955</f>
        <v>633.35599999999977</v>
      </c>
      <c r="J89" s="10">
        <f>Inflation!$E89*667</f>
        <v>442.35439999999988</v>
      </c>
      <c r="K89" s="10">
        <f>Inflation!$E89*667</f>
        <v>442.35439999999988</v>
      </c>
      <c r="L89" s="10">
        <f>Inflation!$E89*31.71</f>
        <v>21.030071999999993</v>
      </c>
    </row>
    <row r="90" spans="1:12" x14ac:dyDescent="0.3">
      <c r="A90" s="1">
        <f t="shared" si="1"/>
        <v>1989</v>
      </c>
      <c r="B90" s="1">
        <v>0.745</v>
      </c>
      <c r="C90" s="1"/>
      <c r="D90" s="10">
        <f>Inflation!H90</f>
        <v>188.8186545964771</v>
      </c>
      <c r="E90" s="10">
        <f>Inflation!$E90*1386</f>
        <v>937.07460000000231</v>
      </c>
      <c r="F90" s="10">
        <f>Inflation!$E90*423</f>
        <v>285.99030000000073</v>
      </c>
      <c r="G90" s="10">
        <f>Inflation!$E90*262</f>
        <v>177.13820000000044</v>
      </c>
      <c r="H90" s="10">
        <f>Inflation!$E90*262</f>
        <v>177.13820000000044</v>
      </c>
      <c r="I90" s="10">
        <f>Inflation!$E90*955</f>
        <v>645.67550000000165</v>
      </c>
      <c r="J90" s="10">
        <f>Inflation!$E90*667</f>
        <v>450.95870000000116</v>
      </c>
      <c r="K90" s="10">
        <f>Inflation!$E90*667</f>
        <v>450.95870000000116</v>
      </c>
      <c r="L90" s="10">
        <f>Inflation!$E90*31.71</f>
        <v>21.439131000000053</v>
      </c>
    </row>
    <row r="91" spans="1:12" x14ac:dyDescent="0.3">
      <c r="A91" s="1">
        <f t="shared" si="1"/>
        <v>1990</v>
      </c>
      <c r="B91" s="1">
        <v>0.745</v>
      </c>
      <c r="C91" s="1"/>
      <c r="D91" s="10">
        <f>Inflation!H91</f>
        <v>183.70139239214896</v>
      </c>
      <c r="E91" s="10">
        <f>Inflation!$E91*1386</f>
        <v>954.95400000000006</v>
      </c>
      <c r="F91" s="10">
        <f>Inflation!$E91*423</f>
        <v>291.447</v>
      </c>
      <c r="G91" s="10">
        <f>Inflation!$E91*262</f>
        <v>180.51800000000003</v>
      </c>
      <c r="H91" s="10">
        <f>Inflation!$E91*262</f>
        <v>180.51800000000003</v>
      </c>
      <c r="I91" s="10">
        <f>Inflation!$E91*955</f>
        <v>657.995</v>
      </c>
      <c r="J91" s="10">
        <f>Inflation!$E91*667</f>
        <v>459.56300000000005</v>
      </c>
      <c r="K91" s="10">
        <f>Inflation!$E91*667</f>
        <v>459.56300000000005</v>
      </c>
      <c r="L91" s="10">
        <f>Inflation!$E91*31.71</f>
        <v>21.848190000000002</v>
      </c>
    </row>
    <row r="92" spans="1:12" x14ac:dyDescent="0.3">
      <c r="A92" s="1">
        <f t="shared" si="1"/>
        <v>1991</v>
      </c>
      <c r="B92" s="1">
        <v>0.745</v>
      </c>
      <c r="C92" s="1"/>
      <c r="D92" s="10">
        <f>Inflation!H92</f>
        <v>178.79214896829393</v>
      </c>
      <c r="E92" s="10">
        <f>Inflation!$E92*1386</f>
        <v>972.83340000000271</v>
      </c>
      <c r="F92" s="10">
        <f>Inflation!$E92*423</f>
        <v>296.90370000000081</v>
      </c>
      <c r="G92" s="10">
        <f>Inflation!$E92*262</f>
        <v>183.89780000000053</v>
      </c>
      <c r="H92" s="10">
        <f>Inflation!$E92*262</f>
        <v>183.89780000000053</v>
      </c>
      <c r="I92" s="10">
        <f>Inflation!$E92*955</f>
        <v>670.31450000000189</v>
      </c>
      <c r="J92" s="10">
        <f>Inflation!$E92*667</f>
        <v>468.16730000000132</v>
      </c>
      <c r="K92" s="10">
        <f>Inflation!$E92*667</f>
        <v>468.16730000000132</v>
      </c>
      <c r="L92" s="10">
        <f>Inflation!$E92*31.71</f>
        <v>22.257249000000062</v>
      </c>
    </row>
    <row r="93" spans="1:12" x14ac:dyDescent="0.3">
      <c r="A93" s="1">
        <f t="shared" si="1"/>
        <v>1992</v>
      </c>
      <c r="B93" s="1">
        <v>0.745</v>
      </c>
      <c r="C93" s="1"/>
      <c r="D93" s="10">
        <f>Inflation!H93</f>
        <v>214.48817312531452</v>
      </c>
      <c r="E93" s="10">
        <f>Inflation!$E93*1386</f>
        <v>990.71280000000047</v>
      </c>
      <c r="F93" s="10">
        <f>Inflation!$E93*423</f>
        <v>302.36040000000014</v>
      </c>
      <c r="G93" s="10">
        <f>Inflation!$E93*262</f>
        <v>187.27760000000009</v>
      </c>
      <c r="H93" s="10">
        <f>Inflation!$E93*262</f>
        <v>187.27760000000009</v>
      </c>
      <c r="I93" s="10">
        <f>Inflation!$E93*955</f>
        <v>682.63400000000036</v>
      </c>
      <c r="J93" s="10">
        <f>Inflation!$E93*667</f>
        <v>476.77160000000021</v>
      </c>
      <c r="K93" s="10">
        <f>Inflation!$E93*667</f>
        <v>476.77160000000021</v>
      </c>
      <c r="L93" s="10">
        <f>Inflation!$E93*31.71</f>
        <v>22.666308000000011</v>
      </c>
    </row>
    <row r="94" spans="1:12" x14ac:dyDescent="0.3">
      <c r="A94" s="1">
        <f t="shared" si="1"/>
        <v>1993</v>
      </c>
      <c r="B94" s="1">
        <v>0.745</v>
      </c>
      <c r="C94" s="1"/>
      <c r="D94" s="10">
        <f>Inflation!H94</f>
        <v>311.61214552994466</v>
      </c>
      <c r="E94" s="10">
        <f>Inflation!$E94*1386</f>
        <v>1008.5922000000031</v>
      </c>
      <c r="F94" s="10">
        <f>Inflation!$E94*423</f>
        <v>307.81710000000095</v>
      </c>
      <c r="G94" s="10">
        <f>Inflation!$E94*262</f>
        <v>190.65740000000059</v>
      </c>
      <c r="H94" s="10">
        <f>Inflation!$E94*262</f>
        <v>190.65740000000059</v>
      </c>
      <c r="I94" s="10">
        <f>Inflation!$E94*955</f>
        <v>694.95350000000212</v>
      </c>
      <c r="J94" s="10">
        <f>Inflation!$E94*667</f>
        <v>485.37590000000148</v>
      </c>
      <c r="K94" s="10">
        <f>Inflation!$E94*667</f>
        <v>485.37590000000148</v>
      </c>
      <c r="L94" s="10">
        <f>Inflation!$E94*31.71</f>
        <v>23.075367000000071</v>
      </c>
    </row>
    <row r="95" spans="1:12" x14ac:dyDescent="0.3">
      <c r="A95" s="1">
        <f t="shared" si="1"/>
        <v>1994</v>
      </c>
      <c r="B95" s="1">
        <v>0.745</v>
      </c>
      <c r="C95" s="1"/>
      <c r="D95" s="10">
        <f>Inflation!H95</f>
        <v>356.64821338701557</v>
      </c>
      <c r="E95" s="10">
        <f>Inflation!$E95*1386</f>
        <v>1026.4716000000008</v>
      </c>
      <c r="F95" s="10">
        <f>Inflation!$E95*423</f>
        <v>313.27380000000028</v>
      </c>
      <c r="G95" s="10">
        <f>Inflation!$E95*262</f>
        <v>194.03720000000015</v>
      </c>
      <c r="H95" s="10">
        <f>Inflation!$E95*262</f>
        <v>194.03720000000015</v>
      </c>
      <c r="I95" s="10">
        <f>Inflation!$E95*955</f>
        <v>707.27300000000059</v>
      </c>
      <c r="J95" s="10">
        <f>Inflation!$E95*667</f>
        <v>493.98020000000042</v>
      </c>
      <c r="K95" s="10">
        <f>Inflation!$E95*667</f>
        <v>493.98020000000042</v>
      </c>
      <c r="L95" s="10">
        <f>Inflation!$E95*31.71</f>
        <v>23.48442600000002</v>
      </c>
    </row>
    <row r="96" spans="1:12" x14ac:dyDescent="0.3">
      <c r="A96" s="1">
        <f t="shared" si="1"/>
        <v>1995</v>
      </c>
      <c r="B96" s="1">
        <v>0.745</v>
      </c>
      <c r="C96" s="1"/>
      <c r="D96" s="10">
        <f>Inflation!H96</f>
        <v>277.72588483543029</v>
      </c>
      <c r="E96" s="10">
        <f>Inflation!$E96*1386</f>
        <v>1044.3509999999985</v>
      </c>
      <c r="F96" s="10">
        <f>Inflation!$E96*423</f>
        <v>318.73049999999955</v>
      </c>
      <c r="G96" s="10">
        <f>Inflation!$E96*262</f>
        <v>197.41699999999972</v>
      </c>
      <c r="H96" s="10">
        <f>Inflation!$E96*262</f>
        <v>197.41699999999972</v>
      </c>
      <c r="I96" s="10">
        <f>Inflation!$E96*955</f>
        <v>719.59249999999895</v>
      </c>
      <c r="J96" s="10">
        <f>Inflation!$E96*667</f>
        <v>502.58449999999931</v>
      </c>
      <c r="K96" s="10">
        <f>Inflation!$E96*667</f>
        <v>502.58449999999931</v>
      </c>
      <c r="L96" s="10">
        <f>Inflation!$E96*31.71</f>
        <v>23.893484999999966</v>
      </c>
    </row>
    <row r="97" spans="1:12" x14ac:dyDescent="0.3">
      <c r="A97" s="1">
        <f t="shared" si="1"/>
        <v>1996</v>
      </c>
      <c r="B97" s="1">
        <v>0.745</v>
      </c>
      <c r="C97" s="1"/>
      <c r="D97" s="10">
        <f>Inflation!H97</f>
        <v>363.65844648615996</v>
      </c>
      <c r="E97" s="10">
        <f>Inflation!$E97*1386</f>
        <v>1062.2304000000013</v>
      </c>
      <c r="F97" s="10">
        <f>Inflation!$E97*423</f>
        <v>324.18720000000036</v>
      </c>
      <c r="G97" s="10">
        <f>Inflation!$E97*262</f>
        <v>200.79680000000022</v>
      </c>
      <c r="H97" s="10">
        <f>Inflation!$E97*262</f>
        <v>200.79680000000022</v>
      </c>
      <c r="I97" s="10">
        <f>Inflation!$E97*955</f>
        <v>731.91200000000083</v>
      </c>
      <c r="J97" s="10">
        <f>Inflation!$E97*667</f>
        <v>511.18880000000058</v>
      </c>
      <c r="K97" s="10">
        <f>Inflation!$E97*667</f>
        <v>511.18880000000058</v>
      </c>
      <c r="L97" s="10">
        <f>Inflation!$E97*31.71</f>
        <v>24.302544000000029</v>
      </c>
    </row>
    <row r="98" spans="1:12" x14ac:dyDescent="0.3">
      <c r="A98" s="1">
        <f t="shared" si="1"/>
        <v>1997</v>
      </c>
      <c r="B98" s="1">
        <v>0.745</v>
      </c>
      <c r="C98" s="1"/>
      <c r="D98" s="10">
        <f>Inflation!H98</f>
        <v>375.84834767589331</v>
      </c>
      <c r="E98" s="10">
        <f>Inflation!$E98*1386</f>
        <v>1080.1097999999988</v>
      </c>
      <c r="F98" s="10">
        <f>Inflation!$E98*423</f>
        <v>329.64389999999969</v>
      </c>
      <c r="G98" s="10">
        <f>Inflation!$E98*262</f>
        <v>204.17659999999978</v>
      </c>
      <c r="H98" s="10">
        <f>Inflation!$E98*262</f>
        <v>204.17659999999978</v>
      </c>
      <c r="I98" s="10">
        <f>Inflation!$E98*955</f>
        <v>744.2314999999993</v>
      </c>
      <c r="J98" s="10">
        <f>Inflation!$E98*667</f>
        <v>519.79309999999953</v>
      </c>
      <c r="K98" s="10">
        <f>Inflation!$E98*667</f>
        <v>519.79309999999953</v>
      </c>
      <c r="L98" s="10">
        <f>Inflation!$E98*31.71</f>
        <v>24.711602999999975</v>
      </c>
    </row>
    <row r="99" spans="1:12" x14ac:dyDescent="0.3">
      <c r="A99" s="1">
        <f t="shared" si="1"/>
        <v>1998</v>
      </c>
      <c r="B99" s="1">
        <v>0.745</v>
      </c>
      <c r="C99" s="1"/>
      <c r="D99" s="10">
        <f>Inflation!H99</f>
        <v>317.0414359174635</v>
      </c>
      <c r="E99" s="10">
        <f>Inflation!$E99*1386</f>
        <v>1097.9892000000016</v>
      </c>
      <c r="F99" s="10">
        <f>Inflation!$E99*423</f>
        <v>335.1006000000005</v>
      </c>
      <c r="G99" s="10">
        <f>Inflation!$E99*262</f>
        <v>207.55640000000028</v>
      </c>
      <c r="H99" s="10">
        <f>Inflation!$E99*262</f>
        <v>207.55640000000028</v>
      </c>
      <c r="I99" s="10">
        <f>Inflation!$E99*955</f>
        <v>756.55100000000107</v>
      </c>
      <c r="J99" s="10">
        <f>Inflation!$E99*667</f>
        <v>528.39740000000074</v>
      </c>
      <c r="K99" s="10">
        <f>Inflation!$E99*667</f>
        <v>528.39740000000074</v>
      </c>
      <c r="L99" s="10">
        <f>Inflation!$E99*31.71</f>
        <v>25.120662000000035</v>
      </c>
    </row>
    <row r="100" spans="1:12" x14ac:dyDescent="0.3">
      <c r="A100" s="1">
        <f t="shared" si="1"/>
        <v>1999</v>
      </c>
      <c r="B100" s="1">
        <v>0.745</v>
      </c>
      <c r="C100" s="1"/>
      <c r="D100" s="10">
        <f>Inflation!H100</f>
        <v>384.08589171212884</v>
      </c>
      <c r="E100" s="10">
        <f>Inflation!$E100*1386</f>
        <v>1115.8685999999993</v>
      </c>
      <c r="F100" s="10">
        <f>Inflation!$E100*423</f>
        <v>340.55729999999977</v>
      </c>
      <c r="G100" s="10">
        <f>Inflation!$E100*262</f>
        <v>210.93619999999987</v>
      </c>
      <c r="H100" s="10">
        <f>Inflation!$E100*262</f>
        <v>210.93619999999987</v>
      </c>
      <c r="I100" s="10">
        <f>Inflation!$E100*955</f>
        <v>768.87049999999954</v>
      </c>
      <c r="J100" s="10">
        <f>Inflation!$E100*667</f>
        <v>537.00169999999969</v>
      </c>
      <c r="K100" s="10">
        <f>Inflation!$E100*667</f>
        <v>537.00169999999969</v>
      </c>
      <c r="L100" s="10">
        <f>Inflation!$E100*31.71</f>
        <v>25.529720999999984</v>
      </c>
    </row>
    <row r="101" spans="1:12" x14ac:dyDescent="0.3">
      <c r="A101" s="1">
        <f t="shared" si="1"/>
        <v>2000</v>
      </c>
      <c r="B101" s="1">
        <v>0.745</v>
      </c>
      <c r="C101" s="1"/>
      <c r="D101" s="10">
        <f>Inflation!H101</f>
        <v>303.91545042778057</v>
      </c>
      <c r="E101" s="10">
        <f>Inflation!$E101*1386</f>
        <v>1133.7480000000019</v>
      </c>
      <c r="F101" s="10">
        <f>Inflation!$E101*423</f>
        <v>346.01400000000058</v>
      </c>
      <c r="G101" s="10">
        <f>Inflation!$E101*262</f>
        <v>214.31600000000037</v>
      </c>
      <c r="H101" s="10">
        <f>Inflation!$E101*262</f>
        <v>214.31600000000037</v>
      </c>
      <c r="I101" s="10">
        <f>Inflation!$E101*955</f>
        <v>781.19000000000131</v>
      </c>
      <c r="J101" s="10">
        <f>Inflation!$E101*667</f>
        <v>545.6060000000009</v>
      </c>
      <c r="K101" s="10">
        <f>Inflation!$E101*667</f>
        <v>545.6060000000009</v>
      </c>
      <c r="L101" s="10">
        <f>Inflation!$E101*31.71</f>
        <v>25.938780000000044</v>
      </c>
    </row>
    <row r="102" spans="1:12" x14ac:dyDescent="0.3">
      <c r="A102" s="1">
        <f t="shared" si="1"/>
        <v>2001</v>
      </c>
      <c r="B102" s="1">
        <v>0.745</v>
      </c>
      <c r="C102" s="1"/>
      <c r="D102" s="10">
        <f>Inflation!H102</f>
        <v>300.46233861701057</v>
      </c>
      <c r="E102" s="10">
        <f>Inflation!$E102*1386</f>
        <v>1151.6273999999996</v>
      </c>
      <c r="F102" s="10">
        <f>Inflation!$E102*423</f>
        <v>351.47069999999991</v>
      </c>
      <c r="G102" s="10">
        <f>Inflation!$E102*262</f>
        <v>217.69579999999993</v>
      </c>
      <c r="H102" s="10">
        <f>Inflation!$E102*262</f>
        <v>217.69579999999993</v>
      </c>
      <c r="I102" s="10">
        <f>Inflation!$E102*955</f>
        <v>793.50949999999978</v>
      </c>
      <c r="J102" s="10">
        <f>Inflation!$E102*667</f>
        <v>554.21029999999985</v>
      </c>
      <c r="K102" s="10">
        <f>Inflation!$E102*667</f>
        <v>554.21029999999985</v>
      </c>
      <c r="L102" s="10">
        <f>Inflation!$E102*31.71</f>
        <v>26.347838999999993</v>
      </c>
    </row>
    <row r="103" spans="1:12" x14ac:dyDescent="0.3">
      <c r="A103" s="1">
        <f t="shared" si="1"/>
        <v>2002</v>
      </c>
      <c r="B103" s="1">
        <v>0.745</v>
      </c>
      <c r="C103" s="1"/>
      <c r="D103" s="10">
        <f>Inflation!H103</f>
        <v>293.01526581177654</v>
      </c>
      <c r="E103" s="10">
        <f>Inflation!$E103*1386</f>
        <v>1169.5068000000024</v>
      </c>
      <c r="F103" s="10">
        <f>Inflation!$E103*423</f>
        <v>356.92740000000072</v>
      </c>
      <c r="G103" s="10">
        <f>Inflation!$E103*262</f>
        <v>221.07560000000043</v>
      </c>
      <c r="H103" s="10">
        <f>Inflation!$E103*262</f>
        <v>221.07560000000043</v>
      </c>
      <c r="I103" s="10">
        <f>Inflation!$E103*955</f>
        <v>805.82900000000154</v>
      </c>
      <c r="J103" s="10">
        <f>Inflation!$E103*667</f>
        <v>562.81460000000106</v>
      </c>
      <c r="K103" s="10">
        <f>Inflation!$E103*667</f>
        <v>562.81460000000106</v>
      </c>
      <c r="L103" s="10">
        <f>Inflation!$E103*31.71</f>
        <v>26.756898000000053</v>
      </c>
    </row>
    <row r="104" spans="1:12" x14ac:dyDescent="0.3">
      <c r="A104" s="1">
        <f t="shared" si="1"/>
        <v>2003</v>
      </c>
      <c r="B104" s="1">
        <v>0.745</v>
      </c>
      <c r="C104" s="1"/>
      <c r="D104" s="10">
        <f>Inflation!H104</f>
        <v>254.28216750478103</v>
      </c>
      <c r="E104" s="10">
        <f>Inflation!$E104*1386</f>
        <v>1187.3861999999999</v>
      </c>
      <c r="F104" s="10">
        <f>Inflation!$E104*423</f>
        <v>362.38409999999999</v>
      </c>
      <c r="G104" s="10">
        <f>Inflation!$E104*262</f>
        <v>224.4554</v>
      </c>
      <c r="H104" s="10">
        <f>Inflation!$E104*262</f>
        <v>224.4554</v>
      </c>
      <c r="I104" s="10">
        <f>Inflation!$E104*955</f>
        <v>818.14850000000001</v>
      </c>
      <c r="J104" s="10">
        <f>Inflation!$E104*667</f>
        <v>571.41890000000001</v>
      </c>
      <c r="K104" s="10">
        <f>Inflation!$E104*667</f>
        <v>571.41890000000001</v>
      </c>
      <c r="L104" s="10">
        <f>Inflation!$E104*31.71</f>
        <v>27.165957000000002</v>
      </c>
    </row>
    <row r="105" spans="1:12" x14ac:dyDescent="0.3">
      <c r="A105" s="1">
        <f t="shared" si="1"/>
        <v>2004</v>
      </c>
      <c r="B105" s="1">
        <v>0.745</v>
      </c>
      <c r="C105" s="1"/>
      <c r="D105" s="10">
        <f>Inflation!H105</f>
        <v>331.7483643683945</v>
      </c>
      <c r="E105" s="10">
        <f>Inflation!$E105*1386</f>
        <v>1205.2656000000027</v>
      </c>
      <c r="F105" s="10">
        <f>Inflation!$E105*423</f>
        <v>367.8408000000008</v>
      </c>
      <c r="G105" s="10">
        <f>Inflation!$E105*262</f>
        <v>227.8352000000005</v>
      </c>
      <c r="H105" s="10">
        <f>Inflation!$E105*262</f>
        <v>227.8352000000005</v>
      </c>
      <c r="I105" s="10">
        <f>Inflation!$E105*955</f>
        <v>830.46800000000189</v>
      </c>
      <c r="J105" s="10">
        <f>Inflation!$E105*667</f>
        <v>580.02320000000134</v>
      </c>
      <c r="K105" s="10">
        <f>Inflation!$E105*667</f>
        <v>580.02320000000134</v>
      </c>
      <c r="L105" s="10">
        <f>Inflation!$E105*31.71</f>
        <v>27.575016000000062</v>
      </c>
    </row>
    <row r="106" spans="1:12" x14ac:dyDescent="0.3">
      <c r="A106" s="1">
        <f t="shared" si="1"/>
        <v>2005</v>
      </c>
      <c r="B106" s="1">
        <v>0.745</v>
      </c>
      <c r="C106" s="1"/>
      <c r="D106" s="10">
        <f>Inflation!H106</f>
        <v>295.65710459587319</v>
      </c>
      <c r="E106" s="10">
        <f>Inflation!$E106*1386</f>
        <v>1223.1450000000004</v>
      </c>
      <c r="F106" s="10">
        <f>Inflation!$E106*423</f>
        <v>373.29750000000013</v>
      </c>
      <c r="G106" s="10">
        <f>Inflation!$E106*262</f>
        <v>231.21500000000009</v>
      </c>
      <c r="H106" s="10">
        <f>Inflation!$E106*262</f>
        <v>231.21500000000009</v>
      </c>
      <c r="I106" s="10">
        <f>Inflation!$E106*955</f>
        <v>842.78750000000025</v>
      </c>
      <c r="J106" s="10">
        <f>Inflation!$E106*667</f>
        <v>588.62750000000017</v>
      </c>
      <c r="K106" s="10">
        <f>Inflation!$E106*667</f>
        <v>588.62750000000017</v>
      </c>
      <c r="L106" s="10">
        <f>Inflation!$E106*31.71</f>
        <v>27.984075000000011</v>
      </c>
    </row>
    <row r="107" spans="1:12" x14ac:dyDescent="0.3">
      <c r="A107" s="1">
        <f t="shared" si="1"/>
        <v>2006</v>
      </c>
      <c r="B107" s="1">
        <v>0.745</v>
      </c>
      <c r="C107" s="1"/>
      <c r="D107" s="10">
        <f>Inflation!H107</f>
        <v>274.60560300352284</v>
      </c>
      <c r="E107" s="10">
        <f>Inflation!$E107*1386</f>
        <v>1241.024400000003</v>
      </c>
      <c r="F107" s="10">
        <f>Inflation!$E107*423</f>
        <v>378.75420000000094</v>
      </c>
      <c r="G107" s="10">
        <f>Inflation!$E107*262</f>
        <v>234.59480000000059</v>
      </c>
      <c r="H107" s="10">
        <f>Inflation!$E107*262</f>
        <v>234.59480000000059</v>
      </c>
      <c r="I107" s="10">
        <f>Inflation!$E107*955</f>
        <v>855.10700000000213</v>
      </c>
      <c r="J107" s="10">
        <f>Inflation!$E107*667</f>
        <v>597.2318000000015</v>
      </c>
      <c r="K107" s="10">
        <f>Inflation!$E107*667</f>
        <v>597.2318000000015</v>
      </c>
      <c r="L107" s="10">
        <f>Inflation!$E107*31.71</f>
        <v>28.393134000000071</v>
      </c>
    </row>
    <row r="108" spans="1:12" x14ac:dyDescent="0.3">
      <c r="A108" s="1">
        <f t="shared" si="1"/>
        <v>2007</v>
      </c>
      <c r="B108" s="1">
        <v>0.745</v>
      </c>
      <c r="C108" s="1"/>
      <c r="D108" s="10">
        <f>Inflation!H108</f>
        <v>244.08924676235529</v>
      </c>
      <c r="E108" s="10">
        <f>Inflation!$E108*1386</f>
        <v>1258.9038000000007</v>
      </c>
      <c r="F108" s="10">
        <f>Inflation!$E108*423</f>
        <v>384.21090000000021</v>
      </c>
      <c r="G108" s="10">
        <f>Inflation!$E108*262</f>
        <v>237.97460000000015</v>
      </c>
      <c r="H108" s="10">
        <f>Inflation!$E108*262</f>
        <v>237.97460000000015</v>
      </c>
      <c r="I108" s="10">
        <f>Inflation!$E108*955</f>
        <v>867.42650000000049</v>
      </c>
      <c r="J108" s="10">
        <f>Inflation!$E108*667</f>
        <v>605.83610000000033</v>
      </c>
      <c r="K108" s="10">
        <f>Inflation!$E108*667</f>
        <v>605.83610000000033</v>
      </c>
      <c r="L108" s="10">
        <f>Inflation!$E108*31.71</f>
        <v>28.802193000000017</v>
      </c>
    </row>
    <row r="109" spans="1:12" x14ac:dyDescent="0.3">
      <c r="A109" s="1">
        <f t="shared" si="1"/>
        <v>2008</v>
      </c>
      <c r="B109" s="1">
        <v>0.745</v>
      </c>
      <c r="C109" s="1"/>
      <c r="D109" s="10">
        <f>Inflation!H109</f>
        <v>225.55477268082535</v>
      </c>
      <c r="E109" s="10">
        <f>Inflation!$E109*1386</f>
        <v>1276.7832000000035</v>
      </c>
      <c r="F109" s="10">
        <f>Inflation!$E109*423</f>
        <v>389.66760000000102</v>
      </c>
      <c r="G109" s="10">
        <f>Inflation!$E109*262</f>
        <v>241.35440000000065</v>
      </c>
      <c r="H109" s="10">
        <f>Inflation!$E109*262</f>
        <v>241.35440000000065</v>
      </c>
      <c r="I109" s="10">
        <f>Inflation!$E109*955</f>
        <v>879.74600000000237</v>
      </c>
      <c r="J109" s="10">
        <f>Inflation!$E109*667</f>
        <v>614.44040000000166</v>
      </c>
      <c r="K109" s="10">
        <f>Inflation!$E109*667</f>
        <v>614.44040000000166</v>
      </c>
      <c r="L109" s="10">
        <f>Inflation!$E109*31.71</f>
        <v>29.21125200000008</v>
      </c>
    </row>
    <row r="110" spans="1:12" x14ac:dyDescent="0.3">
      <c r="A110" s="1">
        <f t="shared" si="1"/>
        <v>2009</v>
      </c>
      <c r="B110" s="1">
        <v>0.745</v>
      </c>
      <c r="C110" s="1"/>
      <c r="D110" s="10">
        <f>Inflation!H110</f>
        <v>237.2454286276799</v>
      </c>
      <c r="E110" s="10">
        <f>Inflation!$E110*1386</f>
        <v>1294.662600000001</v>
      </c>
      <c r="F110" s="10">
        <f>Inflation!$E110*423</f>
        <v>395.12430000000035</v>
      </c>
      <c r="G110" s="10">
        <f>Inflation!$E110*262</f>
        <v>244.73420000000021</v>
      </c>
      <c r="H110" s="10">
        <f>Inflation!$E110*262</f>
        <v>244.73420000000021</v>
      </c>
      <c r="I110" s="10">
        <f>Inflation!$E110*955</f>
        <v>892.06550000000084</v>
      </c>
      <c r="J110" s="10">
        <f>Inflation!$E110*667</f>
        <v>623.0447000000006</v>
      </c>
      <c r="K110" s="10">
        <f>Inflation!$E110*667</f>
        <v>623.0447000000006</v>
      </c>
      <c r="L110" s="10">
        <f>Inflation!$E110*31.71</f>
        <v>29.620311000000026</v>
      </c>
    </row>
    <row r="111" spans="1:12" x14ac:dyDescent="0.3">
      <c r="A111" s="1">
        <f t="shared" si="1"/>
        <v>2010</v>
      </c>
      <c r="B111" s="1">
        <v>0.745</v>
      </c>
      <c r="C111" s="1"/>
      <c r="D111" s="10">
        <f>Inflation!H111</f>
        <v>249.62254655259184</v>
      </c>
      <c r="E111" s="10">
        <f>Inflation!$E111*1386</f>
        <v>1312.5419999999988</v>
      </c>
      <c r="F111" s="10">
        <f>Inflation!$E111*423</f>
        <v>400.58099999999968</v>
      </c>
      <c r="G111" s="10">
        <f>Inflation!$E111*262</f>
        <v>248.11399999999978</v>
      </c>
      <c r="H111" s="10">
        <f>Inflation!$E111*262</f>
        <v>248.11399999999978</v>
      </c>
      <c r="I111" s="10">
        <f>Inflation!$E111*955</f>
        <v>904.3849999999992</v>
      </c>
      <c r="J111" s="10">
        <f>Inflation!$E111*667</f>
        <v>631.64899999999943</v>
      </c>
      <c r="K111" s="10">
        <f>Inflation!$E111*667</f>
        <v>631.64899999999943</v>
      </c>
      <c r="L111" s="10">
        <f>Inflation!$E111*31.71</f>
        <v>30.029369999999975</v>
      </c>
    </row>
    <row r="112" spans="1:12" x14ac:dyDescent="0.3">
      <c r="A112" s="1">
        <f t="shared" si="1"/>
        <v>2011</v>
      </c>
      <c r="B112" s="1">
        <v>0.745</v>
      </c>
      <c r="C112" s="1"/>
      <c r="D112" s="10">
        <f>Inflation!H112</f>
        <v>239.88726723704073</v>
      </c>
      <c r="E112" s="10">
        <f>Inflation!$E112*1386</f>
        <v>1330.4214000000015</v>
      </c>
      <c r="F112" s="10">
        <f>Inflation!$E112*423</f>
        <v>406.03770000000048</v>
      </c>
      <c r="G112" s="10">
        <f>Inflation!$E112*262</f>
        <v>251.49380000000028</v>
      </c>
      <c r="H112" s="10">
        <f>Inflation!$E112*262</f>
        <v>251.49380000000028</v>
      </c>
      <c r="I112" s="10">
        <f>Inflation!$E112*955</f>
        <v>916.70450000000108</v>
      </c>
      <c r="J112" s="10">
        <f>Inflation!$E112*667</f>
        <v>640.25330000000076</v>
      </c>
      <c r="K112" s="10">
        <f>Inflation!$E112*667</f>
        <v>640.25330000000076</v>
      </c>
      <c r="L112" s="10">
        <f>Inflation!$E112*31.71</f>
        <v>30.438429000000035</v>
      </c>
    </row>
    <row r="113" spans="1:12" x14ac:dyDescent="0.3">
      <c r="A113" s="1">
        <f t="shared" si="1"/>
        <v>2012</v>
      </c>
      <c r="B113" s="1">
        <v>0.745</v>
      </c>
      <c r="C113" s="1"/>
      <c r="D113" s="10">
        <f>Inflation!H113</f>
        <v>261.58362699144436</v>
      </c>
      <c r="E113" s="10">
        <f>Inflation!$E113*1386</f>
        <v>1348.3007999999993</v>
      </c>
      <c r="F113" s="10">
        <f>Inflation!$E113*423</f>
        <v>411.49439999999976</v>
      </c>
      <c r="G113" s="10">
        <f>Inflation!$E113*262</f>
        <v>254.87359999999984</v>
      </c>
      <c r="H113" s="10">
        <f>Inflation!$E113*262</f>
        <v>254.87359999999984</v>
      </c>
      <c r="I113" s="10">
        <f>Inflation!$E113*955</f>
        <v>929.02399999999943</v>
      </c>
      <c r="J113" s="10">
        <f>Inflation!$E113*667</f>
        <v>648.85759999999959</v>
      </c>
      <c r="K113" s="10">
        <f>Inflation!$E113*667</f>
        <v>648.85759999999959</v>
      </c>
      <c r="L113" s="10">
        <f>Inflation!$E113*31.71</f>
        <v>30.847487999999984</v>
      </c>
    </row>
    <row r="114" spans="1:12" x14ac:dyDescent="0.3">
      <c r="A114" s="1">
        <f t="shared" si="1"/>
        <v>2013</v>
      </c>
      <c r="B114" s="1">
        <v>0.745</v>
      </c>
      <c r="C114" s="1"/>
      <c r="D114" s="10">
        <f>Inflation!H114</f>
        <v>307.36856223855057</v>
      </c>
      <c r="E114" s="10">
        <f>Inflation!$E114*1386</f>
        <v>1366.1802000000018</v>
      </c>
      <c r="F114" s="10">
        <f>Inflation!$E114*423</f>
        <v>416.95110000000057</v>
      </c>
      <c r="G114" s="10">
        <f>Inflation!$E114*262</f>
        <v>258.25340000000034</v>
      </c>
      <c r="H114" s="10">
        <f>Inflation!$E114*262</f>
        <v>258.25340000000034</v>
      </c>
      <c r="I114" s="10">
        <f>Inflation!$E114*955</f>
        <v>941.34350000000131</v>
      </c>
      <c r="J114" s="10">
        <f>Inflation!$E114*667</f>
        <v>657.46190000000092</v>
      </c>
      <c r="K114" s="10">
        <f>Inflation!$E114*667</f>
        <v>657.46190000000092</v>
      </c>
      <c r="L114" s="10">
        <f>Inflation!$E114*31.71</f>
        <v>31.256547000000044</v>
      </c>
    </row>
    <row r="115" spans="1:12" x14ac:dyDescent="0.3">
      <c r="A115" s="1">
        <f t="shared" si="1"/>
        <v>2014</v>
      </c>
      <c r="B115" s="1">
        <v>0.745</v>
      </c>
      <c r="C115" s="1"/>
      <c r="D115" s="10">
        <f>Inflation!H115</f>
        <v>325.71581941016603</v>
      </c>
      <c r="E115" s="10">
        <f>Inflation!$E115*1386</f>
        <v>1384.0595999999996</v>
      </c>
      <c r="F115" s="10">
        <f>Inflation!$E115*423</f>
        <v>422.4077999999999</v>
      </c>
      <c r="G115" s="10">
        <f>Inflation!$E115*262</f>
        <v>261.63319999999993</v>
      </c>
      <c r="H115" s="10">
        <f>Inflation!$E115*262</f>
        <v>261.63319999999993</v>
      </c>
      <c r="I115" s="10">
        <f>Inflation!$E115*955</f>
        <v>953.66299999999967</v>
      </c>
      <c r="J115" s="10">
        <f>Inflation!$E115*667</f>
        <v>666.06619999999975</v>
      </c>
      <c r="K115" s="10">
        <f>Inflation!$E115*667</f>
        <v>666.06619999999975</v>
      </c>
      <c r="L115" s="10">
        <f>Inflation!$E115*31.71</f>
        <v>31.665605999999993</v>
      </c>
    </row>
    <row r="116" spans="1:12" x14ac:dyDescent="0.3">
      <c r="A116" s="1">
        <f t="shared" si="1"/>
        <v>2015</v>
      </c>
      <c r="B116" s="1">
        <v>0.745</v>
      </c>
      <c r="C116" s="1"/>
      <c r="D116" s="10">
        <f>Inflation!H116</f>
        <v>329.89699706492206</v>
      </c>
      <c r="E116" s="10">
        <f>Inflation!$E116*1386</f>
        <v>1401.9390000000024</v>
      </c>
      <c r="F116" s="10">
        <f>Inflation!$E116*423</f>
        <v>427.8645000000007</v>
      </c>
      <c r="G116" s="10">
        <f>Inflation!$E116*262</f>
        <v>265.01300000000043</v>
      </c>
      <c r="H116" s="10">
        <f>Inflation!$E116*262</f>
        <v>265.01300000000043</v>
      </c>
      <c r="I116" s="10">
        <f>Inflation!$E116*955</f>
        <v>965.98250000000155</v>
      </c>
      <c r="J116" s="10">
        <f>Inflation!$E116*667</f>
        <v>674.67050000000108</v>
      </c>
      <c r="K116" s="10">
        <f>Inflation!$E116*667</f>
        <v>674.67050000000108</v>
      </c>
      <c r="L116" s="10">
        <f>Inflation!$E116*31.71</f>
        <v>32.074665000000053</v>
      </c>
    </row>
    <row r="117" spans="1:12" x14ac:dyDescent="0.3">
      <c r="A117" s="1">
        <f t="shared" si="1"/>
        <v>2016</v>
      </c>
      <c r="B117" s="1">
        <v>0.745</v>
      </c>
      <c r="C117" s="1"/>
      <c r="D117" s="10">
        <f>Inflation!H117</f>
        <v>350.1788289723201</v>
      </c>
      <c r="E117" s="10">
        <f>Inflation!$E117*1386</f>
        <v>1419.8183999999999</v>
      </c>
      <c r="F117" s="10">
        <f>Inflation!$E117*423</f>
        <v>433.32119999999998</v>
      </c>
      <c r="G117" s="10">
        <f>Inflation!$E117*262</f>
        <v>268.39279999999997</v>
      </c>
      <c r="H117" s="10">
        <f>Inflation!$E117*262</f>
        <v>268.39279999999997</v>
      </c>
      <c r="I117" s="10">
        <f>Inflation!$E117*955</f>
        <v>978.30200000000002</v>
      </c>
      <c r="J117" s="10">
        <f>Inflation!$E117*667</f>
        <v>683.27480000000003</v>
      </c>
      <c r="K117" s="10">
        <f>Inflation!$E117*667</f>
        <v>683.27480000000003</v>
      </c>
      <c r="L117" s="10">
        <f>Inflation!$E117*31.71</f>
        <v>32.483724000000002</v>
      </c>
    </row>
    <row r="118" spans="1:12" x14ac:dyDescent="0.3">
      <c r="A118" s="1">
        <f t="shared" si="1"/>
        <v>2017</v>
      </c>
      <c r="B118" s="1">
        <v>0.745</v>
      </c>
      <c r="C118" s="1"/>
      <c r="D118" s="10">
        <f>Inflation!H118</f>
        <v>388.91192752893812</v>
      </c>
      <c r="E118" s="10">
        <f>Inflation!$E118*1386</f>
        <v>1437.6978000000026</v>
      </c>
      <c r="F118" s="10">
        <f>Inflation!$E118*423</f>
        <v>438.77790000000078</v>
      </c>
      <c r="G118" s="10">
        <f>Inflation!$E118*262</f>
        <v>271.77260000000047</v>
      </c>
      <c r="H118" s="10">
        <f>Inflation!$E118*262</f>
        <v>271.77260000000047</v>
      </c>
      <c r="I118" s="10">
        <f>Inflation!$E118*955</f>
        <v>990.62150000000179</v>
      </c>
      <c r="J118" s="10">
        <f>Inflation!$E118*667</f>
        <v>691.87910000000124</v>
      </c>
      <c r="K118" s="10">
        <f>Inflation!$E118*667</f>
        <v>691.87910000000124</v>
      </c>
      <c r="L118" s="10">
        <f>Inflation!$E118*31.71</f>
        <v>32.892783000000058</v>
      </c>
    </row>
    <row r="119" spans="1:12" x14ac:dyDescent="0.3">
      <c r="A119" s="1">
        <f t="shared" si="1"/>
        <v>2018</v>
      </c>
      <c r="B119" s="1">
        <v>0.745</v>
      </c>
      <c r="C119" s="1"/>
      <c r="D119" s="10">
        <f>Inflation!H119</f>
        <v>427.37460149370906</v>
      </c>
      <c r="E119" s="10">
        <f>Inflation!$E119*1386</f>
        <v>1455.5772000000004</v>
      </c>
      <c r="F119" s="10">
        <f>Inflation!$E119*423</f>
        <v>444.23460000000011</v>
      </c>
      <c r="G119" s="10">
        <f>Inflation!$E119*262</f>
        <v>275.15240000000006</v>
      </c>
      <c r="H119" s="10">
        <f>Inflation!$E119*262</f>
        <v>275.15240000000006</v>
      </c>
      <c r="I119" s="10">
        <f>Inflation!$E119*955</f>
        <v>1002.9410000000003</v>
      </c>
      <c r="J119" s="10">
        <f>Inflation!$E119*667</f>
        <v>700.48340000000019</v>
      </c>
      <c r="K119" s="10">
        <f>Inflation!$E119*667</f>
        <v>700.48340000000019</v>
      </c>
      <c r="L119" s="10">
        <f>Inflation!$E119*31.71</f>
        <v>33.301842000000008</v>
      </c>
    </row>
    <row r="120" spans="1:12" x14ac:dyDescent="0.3">
      <c r="A120" s="1">
        <f t="shared" si="1"/>
        <v>2019</v>
      </c>
      <c r="B120" s="1">
        <v>0.745</v>
      </c>
      <c r="C120" s="1"/>
      <c r="D120" s="10">
        <f>Inflation!H120</f>
        <v>372</v>
      </c>
      <c r="E120" s="10">
        <f>Inflation!$E120*1386</f>
        <v>1473.4566000000029</v>
      </c>
      <c r="F120" s="10">
        <f>Inflation!$E120*423</f>
        <v>449.69130000000092</v>
      </c>
      <c r="G120" s="10">
        <f>Inflation!$E120*262</f>
        <v>278.53220000000056</v>
      </c>
      <c r="H120" s="10">
        <f>Inflation!$E120*262</f>
        <v>278.53220000000056</v>
      </c>
      <c r="I120" s="10">
        <f>Inflation!$E120*955</f>
        <v>1015.260500000002</v>
      </c>
      <c r="J120" s="10">
        <f>Inflation!$E120*667</f>
        <v>709.0877000000014</v>
      </c>
      <c r="K120" s="10">
        <f>Inflation!$E120*667</f>
        <v>709.0877000000014</v>
      </c>
      <c r="L120" s="10">
        <f>Inflation!$E120*31.71</f>
        <v>33.710901000000071</v>
      </c>
    </row>
    <row r="121" spans="1:12" x14ac:dyDescent="0.3">
      <c r="A121" s="1">
        <f t="shared" si="1"/>
        <v>2020</v>
      </c>
      <c r="B121" s="1">
        <v>0.745</v>
      </c>
      <c r="C121" s="1"/>
      <c r="D121" s="10">
        <f>Inflation!H121</f>
        <v>473.28434826371404</v>
      </c>
      <c r="E121" s="10">
        <f>Inflation!$E121*1386</f>
        <v>1491.3360000000007</v>
      </c>
      <c r="F121" s="10">
        <f>Inflation!$E121*423</f>
        <v>455.1480000000002</v>
      </c>
      <c r="G121" s="10">
        <f>Inflation!$E121*262</f>
        <v>281.91200000000015</v>
      </c>
      <c r="H121" s="10">
        <f>Inflation!$E121*262</f>
        <v>281.91200000000015</v>
      </c>
      <c r="I121" s="10">
        <f>Inflation!$E121*955</f>
        <v>1027.5800000000004</v>
      </c>
      <c r="J121" s="10">
        <f>Inflation!$E121*667</f>
        <v>717.69200000000035</v>
      </c>
      <c r="K121" s="10">
        <f>Inflation!$E121*667</f>
        <v>717.69200000000035</v>
      </c>
      <c r="L121" s="10">
        <f>Inflation!$E121*31.71</f>
        <v>34.11996000000002</v>
      </c>
    </row>
    <row r="122" spans="1:12" x14ac:dyDescent="0.3">
      <c r="A122" s="1">
        <f t="shared" si="1"/>
        <v>2021</v>
      </c>
      <c r="B122" s="1">
        <v>0.745</v>
      </c>
      <c r="C122" s="1"/>
      <c r="D122" s="10">
        <f>Inflation!H122</f>
        <v>405.07080000000087</v>
      </c>
      <c r="E122" s="10">
        <f>Inflation!$E122*1386</f>
        <v>1509.2154000000035</v>
      </c>
      <c r="F122" s="10">
        <f>Inflation!$E122*423</f>
        <v>460.604700000001</v>
      </c>
      <c r="G122" s="10">
        <f>Inflation!$E122*262</f>
        <v>285.29180000000065</v>
      </c>
      <c r="H122" s="10">
        <f>Inflation!$E122*262</f>
        <v>285.29180000000065</v>
      </c>
      <c r="I122" s="10">
        <f>Inflation!$E122*955</f>
        <v>1039.8995000000023</v>
      </c>
      <c r="J122" s="10">
        <f>Inflation!$E122*667</f>
        <v>726.29630000000157</v>
      </c>
      <c r="K122" s="10">
        <f>Inflation!$E122*667</f>
        <v>726.29630000000157</v>
      </c>
      <c r="L122" s="10">
        <f>Inflation!$E122*31.71</f>
        <v>34.529019000000076</v>
      </c>
    </row>
    <row r="123" spans="1:12" x14ac:dyDescent="0.3">
      <c r="A123" s="1">
        <f t="shared" si="1"/>
        <v>2022</v>
      </c>
      <c r="B123" s="1">
        <v>0.745</v>
      </c>
      <c r="C123" s="1"/>
      <c r="D123" s="10">
        <f>D122</f>
        <v>405.07080000000087</v>
      </c>
      <c r="E123" s="10">
        <f>E122</f>
        <v>1509.2154000000035</v>
      </c>
      <c r="F123" s="10">
        <f t="shared" ref="F123:L123" si="2">F122</f>
        <v>460.604700000001</v>
      </c>
      <c r="G123" s="10">
        <f t="shared" si="2"/>
        <v>285.29180000000065</v>
      </c>
      <c r="H123" s="10">
        <f t="shared" si="2"/>
        <v>285.29180000000065</v>
      </c>
      <c r="I123" s="10">
        <f t="shared" si="2"/>
        <v>1039.8995000000023</v>
      </c>
      <c r="J123" s="10">
        <f t="shared" si="2"/>
        <v>726.29630000000157</v>
      </c>
      <c r="K123" s="10">
        <f t="shared" si="2"/>
        <v>726.29630000000157</v>
      </c>
      <c r="L123" s="10">
        <f t="shared" si="2"/>
        <v>34.529019000000076</v>
      </c>
    </row>
    <row r="124" spans="1:12" x14ac:dyDescent="0.3">
      <c r="A124" s="1">
        <f t="shared" si="1"/>
        <v>2023</v>
      </c>
      <c r="B124" s="1">
        <v>0.745</v>
      </c>
      <c r="C124" s="1"/>
      <c r="D124" s="10">
        <f>Inflation!H124</f>
        <v>414.66839999999968</v>
      </c>
      <c r="E124" s="10">
        <f>Inflation!$E124*1386</f>
        <v>1544.9741999999987</v>
      </c>
      <c r="F124" s="10">
        <f>Inflation!$E124*423</f>
        <v>471.51809999999966</v>
      </c>
      <c r="G124" s="10">
        <f>Inflation!$E124*262</f>
        <v>292.05139999999977</v>
      </c>
      <c r="H124" s="10">
        <f>Inflation!$E124*262</f>
        <v>292.05139999999977</v>
      </c>
      <c r="I124" s="10">
        <f>Inflation!$E124*955</f>
        <v>1064.5384999999992</v>
      </c>
      <c r="J124" s="10">
        <f>Inflation!$E124*667</f>
        <v>743.50489999999945</v>
      </c>
      <c r="K124" s="10">
        <f>Inflation!$E124*667</f>
        <v>743.50489999999945</v>
      </c>
      <c r="L124" s="10">
        <f>Inflation!$E124*31.71</f>
        <v>35.347136999999975</v>
      </c>
    </row>
    <row r="125" spans="1:12" x14ac:dyDescent="0.3">
      <c r="A125" s="1">
        <f t="shared" si="1"/>
        <v>2024</v>
      </c>
      <c r="B125" s="1">
        <v>0.745</v>
      </c>
      <c r="C125" s="1"/>
      <c r="D125" s="10">
        <f>Inflation!H125</f>
        <v>419.46720000000039</v>
      </c>
      <c r="E125" s="10">
        <f>Inflation!$E125*1386</f>
        <v>1562.8536000000015</v>
      </c>
      <c r="F125" s="10">
        <f>Inflation!$E125*423</f>
        <v>476.97480000000041</v>
      </c>
      <c r="G125" s="10">
        <f>Inflation!$E125*262</f>
        <v>295.43120000000027</v>
      </c>
      <c r="H125" s="10">
        <f>Inflation!$E125*262</f>
        <v>295.43120000000027</v>
      </c>
      <c r="I125" s="10">
        <f>Inflation!$E125*955</f>
        <v>1076.8580000000011</v>
      </c>
      <c r="J125" s="10">
        <f>Inflation!$E125*667</f>
        <v>752.10920000000067</v>
      </c>
      <c r="K125" s="10">
        <f>Inflation!$E125*667</f>
        <v>752.10920000000067</v>
      </c>
      <c r="L125" s="10">
        <f>Inflation!$E125*31.71</f>
        <v>35.756196000000031</v>
      </c>
    </row>
    <row r="126" spans="1:12" x14ac:dyDescent="0.3">
      <c r="A126" s="1">
        <f t="shared" si="1"/>
        <v>2025</v>
      </c>
      <c r="B126" s="1">
        <v>0.745</v>
      </c>
      <c r="C126" s="1"/>
      <c r="D126" s="10">
        <f>Inflation!H126</f>
        <v>424.26599999999979</v>
      </c>
      <c r="E126" s="10">
        <f>Inflation!$E126*1386</f>
        <v>1580.7329999999993</v>
      </c>
      <c r="F126" s="10">
        <f>Inflation!$E126*423</f>
        <v>482.43149999999974</v>
      </c>
      <c r="G126" s="10">
        <f>Inflation!$E126*262</f>
        <v>298.81099999999986</v>
      </c>
      <c r="H126" s="10">
        <f>Inflation!$E126*262</f>
        <v>298.81099999999986</v>
      </c>
      <c r="I126" s="10">
        <f>Inflation!$E126*955</f>
        <v>1089.1774999999993</v>
      </c>
      <c r="J126" s="10">
        <f>Inflation!$E126*667</f>
        <v>760.71349999999961</v>
      </c>
      <c r="K126" s="10">
        <f>Inflation!$E126*667</f>
        <v>760.71349999999961</v>
      </c>
      <c r="L126" s="10">
        <f>Inflation!$E126*31.71</f>
        <v>36.165254999999981</v>
      </c>
    </row>
    <row r="127" spans="1:12" x14ac:dyDescent="0.3">
      <c r="A127" s="1">
        <f t="shared" si="1"/>
        <v>2026</v>
      </c>
      <c r="B127" s="1">
        <v>0.745</v>
      </c>
      <c r="C127" s="1"/>
      <c r="D127" s="10">
        <f>Inflation!H127</f>
        <v>429.0648000000005</v>
      </c>
      <c r="E127" s="10">
        <f>Inflation!$E127*1386</f>
        <v>1598.6124000000018</v>
      </c>
      <c r="F127" s="10">
        <f>Inflation!$E127*423</f>
        <v>487.88820000000055</v>
      </c>
      <c r="G127" s="10">
        <f>Inflation!$E127*262</f>
        <v>302.19080000000037</v>
      </c>
      <c r="H127" s="10">
        <f>Inflation!$E127*262</f>
        <v>302.19080000000037</v>
      </c>
      <c r="I127" s="10">
        <f>Inflation!$E127*955</f>
        <v>1101.4970000000012</v>
      </c>
      <c r="J127" s="10">
        <f>Inflation!$E127*667</f>
        <v>769.31780000000083</v>
      </c>
      <c r="K127" s="10">
        <f>Inflation!$E127*667</f>
        <v>769.31780000000083</v>
      </c>
      <c r="L127" s="10">
        <f>Inflation!$E127*31.71</f>
        <v>36.574314000000044</v>
      </c>
    </row>
    <row r="128" spans="1:12" x14ac:dyDescent="0.3">
      <c r="A128" s="1">
        <f t="shared" si="1"/>
        <v>2027</v>
      </c>
      <c r="B128" s="1">
        <v>0.745</v>
      </c>
      <c r="C128" s="1"/>
      <c r="D128" s="10">
        <f>Inflation!H128</f>
        <v>433.86359999999991</v>
      </c>
      <c r="E128" s="10">
        <f>Inflation!$E128*1386</f>
        <v>1616.4917999999996</v>
      </c>
      <c r="F128" s="10">
        <f>Inflation!$E128*423</f>
        <v>493.34489999999988</v>
      </c>
      <c r="G128" s="10">
        <f>Inflation!$E128*262</f>
        <v>305.5705999999999</v>
      </c>
      <c r="H128" s="10">
        <f>Inflation!$E128*262</f>
        <v>305.5705999999999</v>
      </c>
      <c r="I128" s="10">
        <f>Inflation!$E128*955</f>
        <v>1113.8164999999997</v>
      </c>
      <c r="J128" s="10">
        <f>Inflation!$E128*667</f>
        <v>777.92209999999977</v>
      </c>
      <c r="K128" s="10">
        <f>Inflation!$E128*667</f>
        <v>777.92209999999977</v>
      </c>
      <c r="L128" s="10">
        <f>Inflation!$E128*31.71</f>
        <v>36.983372999999993</v>
      </c>
    </row>
    <row r="129" spans="1:12" x14ac:dyDescent="0.3">
      <c r="A129" s="1">
        <f t="shared" si="1"/>
        <v>2028</v>
      </c>
      <c r="B129" s="1">
        <v>0.745</v>
      </c>
      <c r="C129" s="1"/>
      <c r="D129" s="10">
        <f>Inflation!H129</f>
        <v>438.66240000000062</v>
      </c>
      <c r="E129" s="10">
        <f>Inflation!$E129*1386</f>
        <v>1634.3712000000021</v>
      </c>
      <c r="F129" s="10">
        <f>Inflation!$E129*423</f>
        <v>498.80160000000069</v>
      </c>
      <c r="G129" s="10">
        <f>Inflation!$E129*262</f>
        <v>308.9504000000004</v>
      </c>
      <c r="H129" s="10">
        <f>Inflation!$E129*262</f>
        <v>308.9504000000004</v>
      </c>
      <c r="I129" s="10">
        <f>Inflation!$E129*955</f>
        <v>1126.1360000000016</v>
      </c>
      <c r="J129" s="10">
        <f>Inflation!$E129*667</f>
        <v>786.5264000000011</v>
      </c>
      <c r="K129" s="10">
        <f>Inflation!$E129*667</f>
        <v>786.5264000000011</v>
      </c>
      <c r="L129" s="10">
        <f>Inflation!$E129*31.71</f>
        <v>37.392432000000049</v>
      </c>
    </row>
    <row r="130" spans="1:12" x14ac:dyDescent="0.3">
      <c r="A130" s="1">
        <f t="shared" si="1"/>
        <v>2029</v>
      </c>
      <c r="B130" s="1">
        <v>0.745</v>
      </c>
      <c r="C130" s="1"/>
      <c r="D130" s="10">
        <f>Inflation!H130</f>
        <v>443.46119999999996</v>
      </c>
      <c r="E130" s="10">
        <f>Inflation!$E130*1386</f>
        <v>1652.2505999999998</v>
      </c>
      <c r="F130" s="10">
        <f>Inflation!$E130*423</f>
        <v>504.25829999999996</v>
      </c>
      <c r="G130" s="10">
        <f>Inflation!$E130*262</f>
        <v>312.33019999999999</v>
      </c>
      <c r="H130" s="10">
        <f>Inflation!$E130*262</f>
        <v>312.33019999999999</v>
      </c>
      <c r="I130" s="10">
        <f>Inflation!$E130*955</f>
        <v>1138.4555</v>
      </c>
      <c r="J130" s="10">
        <f>Inflation!$E130*667</f>
        <v>795.13069999999993</v>
      </c>
      <c r="K130" s="10">
        <f>Inflation!$E130*667</f>
        <v>795.13069999999993</v>
      </c>
      <c r="L130" s="10">
        <f>Inflation!$E130*31.71</f>
        <v>37.801490999999999</v>
      </c>
    </row>
    <row r="131" spans="1:12" x14ac:dyDescent="0.3">
      <c r="A131" s="1">
        <f t="shared" si="1"/>
        <v>2030</v>
      </c>
      <c r="B131" s="1">
        <v>0.745</v>
      </c>
      <c r="C131" s="1"/>
      <c r="D131" s="10">
        <f>Inflation!H131</f>
        <v>448.26000000000067</v>
      </c>
      <c r="E131" s="10">
        <f>Inflation!$E131*1386</f>
        <v>1670.1300000000026</v>
      </c>
      <c r="F131" s="10">
        <f>Inflation!$E131*423</f>
        <v>509.71500000000077</v>
      </c>
      <c r="G131" s="10">
        <f>Inflation!$E131*262</f>
        <v>315.71000000000049</v>
      </c>
      <c r="H131" s="10">
        <f>Inflation!$E131*262</f>
        <v>315.71000000000049</v>
      </c>
      <c r="I131" s="10">
        <f>Inflation!$E131*955</f>
        <v>1150.7750000000017</v>
      </c>
      <c r="J131" s="10">
        <f>Inflation!$E131*667</f>
        <v>803.73500000000126</v>
      </c>
      <c r="K131" s="10">
        <f>Inflation!$E131*667</f>
        <v>803.73500000000126</v>
      </c>
      <c r="L131" s="10">
        <f>Inflation!$E131*31.71</f>
        <v>38.210550000000062</v>
      </c>
    </row>
    <row r="132" spans="1:12" x14ac:dyDescent="0.3">
      <c r="A132" s="1">
        <f t="shared" ref="A132:A195" si="3">A131+1</f>
        <v>2031</v>
      </c>
      <c r="B132" s="1">
        <v>0.745</v>
      </c>
      <c r="C132" s="1"/>
      <c r="D132" s="10">
        <f>Inflation!H132</f>
        <v>453.05880000000008</v>
      </c>
      <c r="E132" s="10">
        <f>Inflation!$E132*1386</f>
        <v>1688.0094000000004</v>
      </c>
      <c r="F132" s="10">
        <f>Inflation!$E132*423</f>
        <v>515.1717000000001</v>
      </c>
      <c r="G132" s="10">
        <f>Inflation!$E132*262</f>
        <v>319.08980000000008</v>
      </c>
      <c r="H132" s="10">
        <f>Inflation!$E132*262</f>
        <v>319.08980000000008</v>
      </c>
      <c r="I132" s="10">
        <f>Inflation!$E132*955</f>
        <v>1163.0945000000002</v>
      </c>
      <c r="J132" s="10">
        <f>Inflation!$E132*667</f>
        <v>812.33930000000009</v>
      </c>
      <c r="K132" s="10">
        <f>Inflation!$E132*667</f>
        <v>812.33930000000009</v>
      </c>
      <c r="L132" s="10">
        <f>Inflation!$E132*31.71</f>
        <v>38.619609000000004</v>
      </c>
    </row>
    <row r="133" spans="1:12" x14ac:dyDescent="0.3">
      <c r="A133" s="1">
        <f t="shared" si="3"/>
        <v>2032</v>
      </c>
      <c r="B133" s="1">
        <v>0.745</v>
      </c>
      <c r="C133" s="1"/>
      <c r="D133" s="10">
        <f>Inflation!H133</f>
        <v>457.85760000000079</v>
      </c>
      <c r="E133" s="10">
        <f>Inflation!$E133*1386</f>
        <v>1705.8888000000029</v>
      </c>
      <c r="F133" s="10">
        <f>Inflation!$E133*423</f>
        <v>520.62840000000085</v>
      </c>
      <c r="G133" s="10">
        <f>Inflation!$E133*262</f>
        <v>322.46960000000058</v>
      </c>
      <c r="H133" s="10">
        <f>Inflation!$E133*262</f>
        <v>322.46960000000058</v>
      </c>
      <c r="I133" s="10">
        <f>Inflation!$E133*955</f>
        <v>1175.414000000002</v>
      </c>
      <c r="J133" s="10">
        <f>Inflation!$E133*667</f>
        <v>820.94360000000142</v>
      </c>
      <c r="K133" s="10">
        <f>Inflation!$E133*667</f>
        <v>820.94360000000142</v>
      </c>
      <c r="L133" s="10">
        <f>Inflation!$E133*31.71</f>
        <v>39.028668000000067</v>
      </c>
    </row>
    <row r="134" spans="1:12" x14ac:dyDescent="0.3">
      <c r="A134" s="1">
        <f t="shared" si="3"/>
        <v>2033</v>
      </c>
      <c r="B134" s="1">
        <v>0.745</v>
      </c>
      <c r="C134" s="1"/>
      <c r="D134" s="10">
        <f>Inflation!H134</f>
        <v>462.65640000000019</v>
      </c>
      <c r="E134" s="10">
        <f>Inflation!$E134*1386</f>
        <v>1723.7682000000007</v>
      </c>
      <c r="F134" s="10">
        <f>Inflation!$E134*423</f>
        <v>526.08510000000024</v>
      </c>
      <c r="G134" s="10">
        <f>Inflation!$E134*262</f>
        <v>325.84940000000012</v>
      </c>
      <c r="H134" s="10">
        <f>Inflation!$E134*262</f>
        <v>325.84940000000012</v>
      </c>
      <c r="I134" s="10">
        <f>Inflation!$E134*955</f>
        <v>1187.7335000000005</v>
      </c>
      <c r="J134" s="10">
        <f>Inflation!$E134*667</f>
        <v>829.54790000000037</v>
      </c>
      <c r="K134" s="10">
        <f>Inflation!$E134*667</f>
        <v>829.54790000000037</v>
      </c>
      <c r="L134" s="10">
        <f>Inflation!$E134*31.71</f>
        <v>39.437727000000017</v>
      </c>
    </row>
    <row r="135" spans="1:12" x14ac:dyDescent="0.3">
      <c r="A135" s="1">
        <f t="shared" si="3"/>
        <v>2034</v>
      </c>
      <c r="B135" s="1">
        <v>0.745</v>
      </c>
      <c r="C135" s="1"/>
      <c r="D135" s="10">
        <f>Inflation!H135</f>
        <v>467.4552000000009</v>
      </c>
      <c r="E135" s="10">
        <f>Inflation!$E135*1386</f>
        <v>1741.6476000000032</v>
      </c>
      <c r="F135" s="10">
        <f>Inflation!$E135*423</f>
        <v>531.54180000000099</v>
      </c>
      <c r="G135" s="10">
        <f>Inflation!$E135*262</f>
        <v>329.22920000000062</v>
      </c>
      <c r="H135" s="10">
        <f>Inflation!$E135*262</f>
        <v>329.22920000000062</v>
      </c>
      <c r="I135" s="10">
        <f>Inflation!$E135*955</f>
        <v>1200.0530000000024</v>
      </c>
      <c r="J135" s="10">
        <f>Inflation!$E135*667</f>
        <v>838.15220000000159</v>
      </c>
      <c r="K135" s="10">
        <f>Inflation!$E135*667</f>
        <v>838.15220000000159</v>
      </c>
      <c r="L135" s="10">
        <f>Inflation!$E135*31.71</f>
        <v>39.84678600000008</v>
      </c>
    </row>
    <row r="136" spans="1:12" x14ac:dyDescent="0.3">
      <c r="A136" s="1">
        <f t="shared" si="3"/>
        <v>2035</v>
      </c>
      <c r="B136" s="1">
        <v>0.745</v>
      </c>
      <c r="C136" s="1"/>
      <c r="D136" s="10">
        <f>Inflation!H136</f>
        <v>472.25400000000025</v>
      </c>
      <c r="E136" s="10">
        <f>Inflation!$E136*1386</f>
        <v>1759.527000000001</v>
      </c>
      <c r="F136" s="10">
        <f>Inflation!$E136*423</f>
        <v>536.99850000000026</v>
      </c>
      <c r="G136" s="10">
        <f>Inflation!$E136*262</f>
        <v>332.60900000000021</v>
      </c>
      <c r="H136" s="10">
        <f>Inflation!$E136*262</f>
        <v>332.60900000000021</v>
      </c>
      <c r="I136" s="10">
        <f>Inflation!$E136*955</f>
        <v>1212.3725000000006</v>
      </c>
      <c r="J136" s="10">
        <f>Inflation!$E136*667</f>
        <v>846.75650000000053</v>
      </c>
      <c r="K136" s="10">
        <f>Inflation!$E136*667</f>
        <v>846.75650000000053</v>
      </c>
      <c r="L136" s="10">
        <f>Inflation!$E136*31.71</f>
        <v>40.255845000000022</v>
      </c>
    </row>
    <row r="137" spans="1:12" x14ac:dyDescent="0.3">
      <c r="A137" s="1">
        <f t="shared" si="3"/>
        <v>2036</v>
      </c>
      <c r="B137" s="1">
        <v>0.745</v>
      </c>
      <c r="C137" s="1"/>
      <c r="D137" s="10">
        <f>Inflation!H137</f>
        <v>477.05279999999965</v>
      </c>
      <c r="E137" s="10">
        <f>Inflation!$E137*1386</f>
        <v>1777.4063999999987</v>
      </c>
      <c r="F137" s="10">
        <f>Inflation!$E137*423</f>
        <v>542.45519999999965</v>
      </c>
      <c r="G137" s="10">
        <f>Inflation!$E137*262</f>
        <v>335.98879999999974</v>
      </c>
      <c r="H137" s="10">
        <f>Inflation!$E137*262</f>
        <v>335.98879999999974</v>
      </c>
      <c r="I137" s="10">
        <f>Inflation!$E137*955</f>
        <v>1224.6919999999991</v>
      </c>
      <c r="J137" s="10">
        <f>Inflation!$E137*667</f>
        <v>855.36079999999936</v>
      </c>
      <c r="K137" s="10">
        <f>Inflation!$E137*667</f>
        <v>855.36079999999936</v>
      </c>
      <c r="L137" s="10">
        <f>Inflation!$E137*31.71</f>
        <v>40.664903999999972</v>
      </c>
    </row>
    <row r="138" spans="1:12" x14ac:dyDescent="0.3">
      <c r="A138" s="1">
        <f t="shared" si="3"/>
        <v>2037</v>
      </c>
      <c r="B138" s="1">
        <v>0.745</v>
      </c>
      <c r="C138" s="1"/>
      <c r="D138" s="10">
        <f>Inflation!H138</f>
        <v>481.85160000000036</v>
      </c>
      <c r="E138" s="10">
        <f>Inflation!$E138*1386</f>
        <v>1795.2858000000015</v>
      </c>
      <c r="F138" s="10">
        <f>Inflation!$E138*423</f>
        <v>547.9119000000004</v>
      </c>
      <c r="G138" s="10">
        <f>Inflation!$E138*262</f>
        <v>339.36860000000024</v>
      </c>
      <c r="H138" s="10">
        <f>Inflation!$E138*262</f>
        <v>339.36860000000024</v>
      </c>
      <c r="I138" s="10">
        <f>Inflation!$E138*955</f>
        <v>1237.011500000001</v>
      </c>
      <c r="J138" s="10">
        <f>Inflation!$E138*667</f>
        <v>863.96510000000069</v>
      </c>
      <c r="K138" s="10">
        <f>Inflation!$E138*667</f>
        <v>863.96510000000069</v>
      </c>
      <c r="L138" s="10">
        <f>Inflation!$E138*31.71</f>
        <v>41.073963000000035</v>
      </c>
    </row>
    <row r="139" spans="1:12" x14ac:dyDescent="0.3">
      <c r="A139" s="1">
        <f t="shared" si="3"/>
        <v>2038</v>
      </c>
      <c r="B139" s="1">
        <v>0.745</v>
      </c>
      <c r="C139" s="1"/>
      <c r="D139" s="10">
        <f>Inflation!H139</f>
        <v>486.65039999999976</v>
      </c>
      <c r="E139" s="10">
        <f>Inflation!$E139*1386</f>
        <v>1813.165199999999</v>
      </c>
      <c r="F139" s="10">
        <f>Inflation!$E139*423</f>
        <v>553.36859999999979</v>
      </c>
      <c r="G139" s="10">
        <f>Inflation!$E139*262</f>
        <v>342.74839999999983</v>
      </c>
      <c r="H139" s="10">
        <f>Inflation!$E139*262</f>
        <v>342.74839999999983</v>
      </c>
      <c r="I139" s="10">
        <f>Inflation!$E139*955</f>
        <v>1249.3309999999994</v>
      </c>
      <c r="J139" s="10">
        <f>Inflation!$E139*667</f>
        <v>872.56939999999963</v>
      </c>
      <c r="K139" s="10">
        <f>Inflation!$E139*667</f>
        <v>872.56939999999963</v>
      </c>
      <c r="L139" s="10">
        <f>Inflation!$E139*31.71</f>
        <v>41.483021999999984</v>
      </c>
    </row>
    <row r="140" spans="1:12" x14ac:dyDescent="0.3">
      <c r="A140" s="1">
        <f t="shared" si="3"/>
        <v>2039</v>
      </c>
      <c r="B140" s="1">
        <v>0.745</v>
      </c>
      <c r="C140" s="1"/>
      <c r="D140" s="10">
        <f>Inflation!H140</f>
        <v>491.44920000000047</v>
      </c>
      <c r="E140" s="10">
        <f>Inflation!$E140*1386</f>
        <v>1831.0446000000018</v>
      </c>
      <c r="F140" s="10">
        <f>Inflation!$E140*423</f>
        <v>558.82530000000054</v>
      </c>
      <c r="G140" s="10">
        <f>Inflation!$E140*262</f>
        <v>346.12820000000033</v>
      </c>
      <c r="H140" s="10">
        <f>Inflation!$E140*262</f>
        <v>346.12820000000033</v>
      </c>
      <c r="I140" s="10">
        <f>Inflation!$E140*955</f>
        <v>1261.6505000000011</v>
      </c>
      <c r="J140" s="10">
        <f>Inflation!$E140*667</f>
        <v>881.17370000000085</v>
      </c>
      <c r="K140" s="10">
        <f>Inflation!$E140*667</f>
        <v>881.17370000000085</v>
      </c>
      <c r="L140" s="10">
        <f>Inflation!$E140*31.71</f>
        <v>41.89208100000004</v>
      </c>
    </row>
    <row r="141" spans="1:12" x14ac:dyDescent="0.3">
      <c r="A141" s="1">
        <f t="shared" si="3"/>
        <v>2040</v>
      </c>
      <c r="B141" s="1">
        <v>0.745</v>
      </c>
      <c r="C141" s="1"/>
      <c r="D141" s="10">
        <f>Inflation!H141</f>
        <v>496.24799999999988</v>
      </c>
      <c r="E141" s="10">
        <f>Inflation!$E141*1386</f>
        <v>1848.9239999999995</v>
      </c>
      <c r="F141" s="10">
        <f>Inflation!$E141*423</f>
        <v>564.28199999999981</v>
      </c>
      <c r="G141" s="10">
        <f>Inflation!$E141*262</f>
        <v>349.50799999999992</v>
      </c>
      <c r="H141" s="10">
        <f>Inflation!$E141*262</f>
        <v>349.50799999999992</v>
      </c>
      <c r="I141" s="10">
        <f>Inflation!$E141*955</f>
        <v>1273.9699999999996</v>
      </c>
      <c r="J141" s="10">
        <f>Inflation!$E141*667</f>
        <v>889.77799999999979</v>
      </c>
      <c r="K141" s="10">
        <f>Inflation!$E141*667</f>
        <v>889.77799999999979</v>
      </c>
      <c r="L141" s="10">
        <f>Inflation!$E141*31.71</f>
        <v>42.30113999999999</v>
      </c>
    </row>
    <row r="142" spans="1:12" x14ac:dyDescent="0.3">
      <c r="A142" s="1">
        <f t="shared" si="3"/>
        <v>2041</v>
      </c>
      <c r="B142" s="1">
        <v>0.745</v>
      </c>
      <c r="C142" s="1"/>
      <c r="D142" s="10">
        <f>Inflation!H142</f>
        <v>501.04680000000059</v>
      </c>
      <c r="E142" s="10">
        <f>Inflation!$E142*1386</f>
        <v>1866.8034000000021</v>
      </c>
      <c r="F142" s="10">
        <f>Inflation!$E142*423</f>
        <v>569.73870000000068</v>
      </c>
      <c r="G142" s="10">
        <f>Inflation!$E142*262</f>
        <v>352.88780000000042</v>
      </c>
      <c r="H142" s="10">
        <f>Inflation!$E142*262</f>
        <v>352.88780000000042</v>
      </c>
      <c r="I142" s="10">
        <f>Inflation!$E142*955</f>
        <v>1286.2895000000015</v>
      </c>
      <c r="J142" s="10">
        <f>Inflation!$E142*667</f>
        <v>898.38230000000101</v>
      </c>
      <c r="K142" s="10">
        <f>Inflation!$E142*667</f>
        <v>898.38230000000101</v>
      </c>
      <c r="L142" s="10">
        <f>Inflation!$E142*31.71</f>
        <v>42.710199000000053</v>
      </c>
    </row>
    <row r="143" spans="1:12" x14ac:dyDescent="0.3">
      <c r="A143" s="1">
        <f t="shared" si="3"/>
        <v>2042</v>
      </c>
      <c r="B143" s="1">
        <v>0.745</v>
      </c>
      <c r="C143" s="1"/>
      <c r="D143" s="10">
        <f>Inflation!H143</f>
        <v>505.84559999999999</v>
      </c>
      <c r="E143" s="10">
        <f>Inflation!$E143*1386</f>
        <v>1884.6827999999998</v>
      </c>
      <c r="F143" s="10">
        <f>Inflation!$E143*423</f>
        <v>575.19539999999995</v>
      </c>
      <c r="G143" s="10">
        <f>Inflation!$E143*262</f>
        <v>356.26759999999996</v>
      </c>
      <c r="H143" s="10">
        <f>Inflation!$E143*262</f>
        <v>356.26759999999996</v>
      </c>
      <c r="I143" s="10">
        <f>Inflation!$E143*955</f>
        <v>1298.6089999999999</v>
      </c>
      <c r="J143" s="10">
        <f>Inflation!$E143*667</f>
        <v>906.98659999999995</v>
      </c>
      <c r="K143" s="10">
        <f>Inflation!$E143*667</f>
        <v>906.98659999999995</v>
      </c>
      <c r="L143" s="10">
        <f>Inflation!$E143*31.71</f>
        <v>43.119257999999995</v>
      </c>
    </row>
    <row r="144" spans="1:12" x14ac:dyDescent="0.3">
      <c r="A144" s="1">
        <f t="shared" si="3"/>
        <v>2043</v>
      </c>
      <c r="B144" s="1">
        <v>0.745</v>
      </c>
      <c r="C144" s="1"/>
      <c r="D144" s="10">
        <f>Inflation!H144</f>
        <v>510.6444000000007</v>
      </c>
      <c r="E144" s="10">
        <f>Inflation!$E144*1386</f>
        <v>1902.5622000000026</v>
      </c>
      <c r="F144" s="10">
        <f>Inflation!$E144*423</f>
        <v>580.65210000000081</v>
      </c>
      <c r="G144" s="10">
        <f>Inflation!$E144*262</f>
        <v>359.64740000000046</v>
      </c>
      <c r="H144" s="10">
        <f>Inflation!$E144*262</f>
        <v>359.64740000000046</v>
      </c>
      <c r="I144" s="10">
        <f>Inflation!$E144*955</f>
        <v>1310.9285000000018</v>
      </c>
      <c r="J144" s="10">
        <f>Inflation!$E144*667</f>
        <v>915.59090000000117</v>
      </c>
      <c r="K144" s="10">
        <f>Inflation!$E144*667</f>
        <v>915.59090000000117</v>
      </c>
      <c r="L144" s="10">
        <f>Inflation!$E144*31.71</f>
        <v>43.528317000000058</v>
      </c>
    </row>
    <row r="145" spans="1:12" x14ac:dyDescent="0.3">
      <c r="A145" s="1">
        <f t="shared" si="3"/>
        <v>2044</v>
      </c>
      <c r="B145" s="1">
        <v>0.745</v>
      </c>
      <c r="C145" s="1"/>
      <c r="D145" s="10">
        <f>Inflation!H145</f>
        <v>515.44320000000005</v>
      </c>
      <c r="E145" s="10">
        <f>Inflation!$E145*1386</f>
        <v>1920.4416000000003</v>
      </c>
      <c r="F145" s="10">
        <f>Inflation!$E145*423</f>
        <v>586.10880000000009</v>
      </c>
      <c r="G145" s="10">
        <f>Inflation!$E145*262</f>
        <v>363.02720000000005</v>
      </c>
      <c r="H145" s="10">
        <f>Inflation!$E145*262</f>
        <v>363.02720000000005</v>
      </c>
      <c r="I145" s="10">
        <f>Inflation!$E145*955</f>
        <v>1323.248</v>
      </c>
      <c r="J145" s="10">
        <f>Inflation!$E145*667</f>
        <v>924.19520000000011</v>
      </c>
      <c r="K145" s="10">
        <f>Inflation!$E145*667</f>
        <v>924.19520000000011</v>
      </c>
      <c r="L145" s="10">
        <f>Inflation!$E145*31.71</f>
        <v>43.937376000000008</v>
      </c>
    </row>
    <row r="146" spans="1:12" x14ac:dyDescent="0.3">
      <c r="A146" s="1">
        <f t="shared" si="3"/>
        <v>2045</v>
      </c>
      <c r="B146" s="1">
        <v>0.745</v>
      </c>
      <c r="C146" s="1"/>
      <c r="D146" s="10">
        <f>Inflation!H146</f>
        <v>520.24200000000076</v>
      </c>
      <c r="E146" s="10">
        <f>Inflation!$E146*1386</f>
        <v>1938.3210000000029</v>
      </c>
      <c r="F146" s="10">
        <f>Inflation!$E146*423</f>
        <v>591.56550000000084</v>
      </c>
      <c r="G146" s="10">
        <f>Inflation!$E146*262</f>
        <v>366.40700000000055</v>
      </c>
      <c r="H146" s="10">
        <f>Inflation!$E146*262</f>
        <v>366.40700000000055</v>
      </c>
      <c r="I146" s="10">
        <f>Inflation!$E146*955</f>
        <v>1335.5675000000019</v>
      </c>
      <c r="J146" s="10">
        <f>Inflation!$E146*667</f>
        <v>932.79950000000133</v>
      </c>
      <c r="K146" s="10">
        <f>Inflation!$E146*667</f>
        <v>932.79950000000133</v>
      </c>
      <c r="L146" s="10">
        <f>Inflation!$E146*31.71</f>
        <v>44.346435000000064</v>
      </c>
    </row>
    <row r="147" spans="1:12" x14ac:dyDescent="0.3">
      <c r="A147" s="1">
        <f t="shared" si="3"/>
        <v>2046</v>
      </c>
      <c r="B147" s="1">
        <v>0.745</v>
      </c>
      <c r="C147" s="1"/>
      <c r="D147" s="10">
        <f>Inflation!H147</f>
        <v>525.04080000000022</v>
      </c>
      <c r="E147" s="10">
        <f>Inflation!$E147*1386</f>
        <v>1956.2004000000006</v>
      </c>
      <c r="F147" s="10">
        <f>Inflation!$E147*423</f>
        <v>597.02220000000023</v>
      </c>
      <c r="G147" s="10">
        <f>Inflation!$E147*262</f>
        <v>369.78680000000008</v>
      </c>
      <c r="H147" s="10">
        <f>Inflation!$E147*262</f>
        <v>369.78680000000008</v>
      </c>
      <c r="I147" s="10">
        <f>Inflation!$E147*955</f>
        <v>1347.8870000000004</v>
      </c>
      <c r="J147" s="10">
        <f>Inflation!$E147*667</f>
        <v>941.40380000000027</v>
      </c>
      <c r="K147" s="10">
        <f>Inflation!$E147*667</f>
        <v>941.40380000000027</v>
      </c>
      <c r="L147" s="10">
        <f>Inflation!$E147*31.71</f>
        <v>44.755494000000013</v>
      </c>
    </row>
    <row r="148" spans="1:12" x14ac:dyDescent="0.3">
      <c r="A148" s="1">
        <f t="shared" si="3"/>
        <v>2047</v>
      </c>
      <c r="B148" s="1">
        <v>0.745</v>
      </c>
      <c r="C148" s="1"/>
      <c r="D148" s="10">
        <f>Inflation!H148</f>
        <v>529.83960000000093</v>
      </c>
      <c r="E148" s="10">
        <f>Inflation!$E148*1386</f>
        <v>1974.0798000000032</v>
      </c>
      <c r="F148" s="10">
        <f>Inflation!$E148*423</f>
        <v>602.47890000000098</v>
      </c>
      <c r="G148" s="10">
        <f>Inflation!$E148*262</f>
        <v>373.16660000000059</v>
      </c>
      <c r="H148" s="10">
        <f>Inflation!$E148*262</f>
        <v>373.16660000000059</v>
      </c>
      <c r="I148" s="10">
        <f>Inflation!$E148*955</f>
        <v>1360.2065000000023</v>
      </c>
      <c r="J148" s="10">
        <f>Inflation!$E148*667</f>
        <v>950.0081000000016</v>
      </c>
      <c r="K148" s="10">
        <f>Inflation!$E148*667</f>
        <v>950.0081000000016</v>
      </c>
      <c r="L148" s="10">
        <f>Inflation!$E148*31.71</f>
        <v>45.164553000000076</v>
      </c>
    </row>
    <row r="149" spans="1:12" x14ac:dyDescent="0.3">
      <c r="A149" s="1">
        <f t="shared" si="3"/>
        <v>2048</v>
      </c>
      <c r="B149" s="1">
        <v>0.745</v>
      </c>
      <c r="C149" s="1"/>
      <c r="D149" s="10">
        <f>Inflation!H149</f>
        <v>534.63840000000027</v>
      </c>
      <c r="E149" s="10">
        <f>Inflation!$E149*1386</f>
        <v>1991.9592000000009</v>
      </c>
      <c r="F149" s="10">
        <f>Inflation!$E149*423</f>
        <v>607.93560000000025</v>
      </c>
      <c r="G149" s="10">
        <f>Inflation!$E149*262</f>
        <v>376.54640000000018</v>
      </c>
      <c r="H149" s="10">
        <f>Inflation!$E149*262</f>
        <v>376.54640000000018</v>
      </c>
      <c r="I149" s="10">
        <f>Inflation!$E149*955</f>
        <v>1372.5260000000007</v>
      </c>
      <c r="J149" s="10">
        <f>Inflation!$E149*667</f>
        <v>958.61240000000043</v>
      </c>
      <c r="K149" s="10">
        <f>Inflation!$E149*667</f>
        <v>958.61240000000043</v>
      </c>
      <c r="L149" s="10">
        <f>Inflation!$E149*31.71</f>
        <v>45.573612000000026</v>
      </c>
    </row>
    <row r="150" spans="1:12" x14ac:dyDescent="0.3">
      <c r="A150" s="1">
        <f t="shared" si="3"/>
        <v>2049</v>
      </c>
      <c r="B150" s="1">
        <v>0.745</v>
      </c>
      <c r="C150" s="1"/>
      <c r="D150" s="10">
        <f>Inflation!H150</f>
        <v>539.43719999999962</v>
      </c>
      <c r="E150" s="10">
        <f>Inflation!$E150*1386</f>
        <v>2009.8385999999987</v>
      </c>
      <c r="F150" s="10">
        <f>Inflation!$E150*423</f>
        <v>613.39229999999964</v>
      </c>
      <c r="G150" s="10">
        <f>Inflation!$E150*262</f>
        <v>379.92619999999977</v>
      </c>
      <c r="H150" s="10">
        <f>Inflation!$E150*262</f>
        <v>379.92619999999977</v>
      </c>
      <c r="I150" s="10">
        <f>Inflation!$E150*955</f>
        <v>1384.845499999999</v>
      </c>
      <c r="J150" s="10">
        <f>Inflation!$E150*667</f>
        <v>967.21669999999938</v>
      </c>
      <c r="K150" s="10">
        <f>Inflation!$E150*667</f>
        <v>967.21669999999938</v>
      </c>
      <c r="L150" s="10">
        <f>Inflation!$E150*31.71</f>
        <v>45.982670999999968</v>
      </c>
    </row>
    <row r="151" spans="1:12" x14ac:dyDescent="0.3">
      <c r="A151" s="1">
        <f t="shared" si="3"/>
        <v>2050</v>
      </c>
      <c r="B151" s="1">
        <v>0.745</v>
      </c>
      <c r="C151" s="1"/>
      <c r="D151" s="10">
        <f>Inflation!H151</f>
        <v>544.23600000000033</v>
      </c>
      <c r="E151" s="10">
        <f>Inflation!$E151*1386</f>
        <v>2027.7180000000014</v>
      </c>
      <c r="F151" s="10">
        <f>Inflation!$E151*423</f>
        <v>618.84900000000039</v>
      </c>
      <c r="G151" s="10">
        <f>Inflation!$E151*262</f>
        <v>383.30600000000027</v>
      </c>
      <c r="H151" s="10">
        <f>Inflation!$E151*262</f>
        <v>383.30600000000027</v>
      </c>
      <c r="I151" s="10">
        <f>Inflation!$E151*955</f>
        <v>1397.1650000000009</v>
      </c>
      <c r="J151" s="10">
        <f>Inflation!$E151*667</f>
        <v>975.82100000000059</v>
      </c>
      <c r="K151" s="10">
        <f>Inflation!$E151*667</f>
        <v>975.82100000000059</v>
      </c>
      <c r="L151" s="10">
        <f>Inflation!$E151*31.71</f>
        <v>46.391730000000031</v>
      </c>
    </row>
    <row r="152" spans="1:12" x14ac:dyDescent="0.3">
      <c r="A152" s="1">
        <f t="shared" si="3"/>
        <v>2051</v>
      </c>
      <c r="B152" s="1">
        <v>0.745</v>
      </c>
      <c r="C152" s="1"/>
      <c r="D152" s="10">
        <f>Inflation!H152</f>
        <v>549.03479999999979</v>
      </c>
      <c r="E152" s="10">
        <f>Inflation!$E152*1386</f>
        <v>2045.597399999999</v>
      </c>
      <c r="F152" s="10">
        <f>Inflation!$E152*423</f>
        <v>624.30569999999966</v>
      </c>
      <c r="G152" s="10">
        <f>Inflation!$E152*262</f>
        <v>386.6857999999998</v>
      </c>
      <c r="H152" s="10">
        <f>Inflation!$E152*262</f>
        <v>386.6857999999998</v>
      </c>
      <c r="I152" s="10">
        <f>Inflation!$E152*955</f>
        <v>1409.4844999999993</v>
      </c>
      <c r="J152" s="10">
        <f>Inflation!$E152*667</f>
        <v>984.42529999999954</v>
      </c>
      <c r="K152" s="10">
        <f>Inflation!$E152*667</f>
        <v>984.42529999999954</v>
      </c>
      <c r="L152" s="10">
        <f>Inflation!$E152*31.71</f>
        <v>46.80078899999998</v>
      </c>
    </row>
    <row r="153" spans="1:12" x14ac:dyDescent="0.3">
      <c r="A153" s="1">
        <f t="shared" si="3"/>
        <v>2052</v>
      </c>
      <c r="B153" s="1">
        <v>0.745</v>
      </c>
      <c r="C153" s="1"/>
      <c r="D153" s="10">
        <f>Inflation!H153</f>
        <v>553.8336000000005</v>
      </c>
      <c r="E153" s="10">
        <f>Inflation!$E153*1386</f>
        <v>2063.4768000000017</v>
      </c>
      <c r="F153" s="10">
        <f>Inflation!$E153*423</f>
        <v>629.76240000000053</v>
      </c>
      <c r="G153" s="10">
        <f>Inflation!$E153*262</f>
        <v>390.0656000000003</v>
      </c>
      <c r="H153" s="10">
        <f>Inflation!$E153*262</f>
        <v>390.0656000000003</v>
      </c>
      <c r="I153" s="10">
        <f>Inflation!$E153*955</f>
        <v>1421.8040000000012</v>
      </c>
      <c r="J153" s="10">
        <f>Inflation!$E153*667</f>
        <v>993.02960000000087</v>
      </c>
      <c r="K153" s="10">
        <f>Inflation!$E153*667</f>
        <v>993.02960000000087</v>
      </c>
      <c r="L153" s="10">
        <f>Inflation!$E153*31.71</f>
        <v>47.209848000000044</v>
      </c>
    </row>
    <row r="154" spans="1:12" x14ac:dyDescent="0.3">
      <c r="A154" s="1">
        <f t="shared" si="3"/>
        <v>2053</v>
      </c>
      <c r="B154" s="1">
        <v>0.745</v>
      </c>
      <c r="C154" s="1"/>
      <c r="D154" s="10">
        <f>Inflation!H154</f>
        <v>558.63239999999985</v>
      </c>
      <c r="E154" s="10">
        <f>Inflation!$E154*1386</f>
        <v>2081.3561999999993</v>
      </c>
      <c r="F154" s="10">
        <f>Inflation!$E154*423</f>
        <v>635.2190999999998</v>
      </c>
      <c r="G154" s="10">
        <f>Inflation!$E154*262</f>
        <v>393.44539999999989</v>
      </c>
      <c r="H154" s="10">
        <f>Inflation!$E154*262</f>
        <v>393.44539999999989</v>
      </c>
      <c r="I154" s="10">
        <f>Inflation!$E154*955</f>
        <v>1434.1234999999997</v>
      </c>
      <c r="J154" s="10">
        <f>Inflation!$E154*667</f>
        <v>1001.6338999999997</v>
      </c>
      <c r="K154" s="10">
        <f>Inflation!$E154*667</f>
        <v>1001.6338999999997</v>
      </c>
      <c r="L154" s="10">
        <f>Inflation!$E154*31.71</f>
        <v>47.618906999999986</v>
      </c>
    </row>
    <row r="155" spans="1:12" x14ac:dyDescent="0.3">
      <c r="A155" s="1">
        <f t="shared" si="3"/>
        <v>2054</v>
      </c>
      <c r="B155" s="1">
        <v>0.745</v>
      </c>
      <c r="C155" s="1"/>
      <c r="D155" s="10">
        <f>Inflation!H155</f>
        <v>563.43120000000056</v>
      </c>
      <c r="E155" s="10">
        <f>Inflation!$E155*1386</f>
        <v>2099.2356000000023</v>
      </c>
      <c r="F155" s="10">
        <f>Inflation!$E155*423</f>
        <v>640.67580000000066</v>
      </c>
      <c r="G155" s="10">
        <f>Inflation!$E155*262</f>
        <v>396.82520000000039</v>
      </c>
      <c r="H155" s="10">
        <f>Inflation!$E155*262</f>
        <v>396.82520000000039</v>
      </c>
      <c r="I155" s="10">
        <f>Inflation!$E155*955</f>
        <v>1446.4430000000013</v>
      </c>
      <c r="J155" s="10">
        <f>Inflation!$E155*667</f>
        <v>1010.238200000001</v>
      </c>
      <c r="K155" s="10">
        <f>Inflation!$E155*667</f>
        <v>1010.238200000001</v>
      </c>
      <c r="L155" s="10">
        <f>Inflation!$E155*31.71</f>
        <v>48.027966000000049</v>
      </c>
    </row>
    <row r="156" spans="1:12" x14ac:dyDescent="0.3">
      <c r="A156" s="1">
        <f t="shared" si="3"/>
        <v>2055</v>
      </c>
      <c r="B156" s="1">
        <v>0.745</v>
      </c>
      <c r="C156" s="1"/>
      <c r="D156" s="10">
        <f>Inflation!H156</f>
        <v>568.2299999999999</v>
      </c>
      <c r="E156" s="10">
        <f>Inflation!$E156*1386</f>
        <v>2117.1149999999998</v>
      </c>
      <c r="F156" s="10">
        <f>Inflation!$E156*423</f>
        <v>646.13249999999994</v>
      </c>
      <c r="G156" s="10">
        <f>Inflation!$E156*262</f>
        <v>400.20499999999998</v>
      </c>
      <c r="H156" s="10">
        <f>Inflation!$E156*262</f>
        <v>400.20499999999998</v>
      </c>
      <c r="I156" s="10">
        <f>Inflation!$E156*955</f>
        <v>1458.7624999999998</v>
      </c>
      <c r="J156" s="10">
        <f>Inflation!$E156*667</f>
        <v>1018.8424999999999</v>
      </c>
      <c r="K156" s="10">
        <f>Inflation!$E156*667</f>
        <v>1018.8424999999999</v>
      </c>
      <c r="L156" s="10">
        <f>Inflation!$E156*31.71</f>
        <v>48.437024999999998</v>
      </c>
    </row>
    <row r="157" spans="1:12" x14ac:dyDescent="0.3">
      <c r="A157" s="1">
        <f t="shared" si="3"/>
        <v>2056</v>
      </c>
      <c r="B157" s="1">
        <v>0.745</v>
      </c>
      <c r="C157" s="1"/>
      <c r="D157" s="10">
        <f>Inflation!H157</f>
        <v>573.02880000000062</v>
      </c>
      <c r="E157" s="10">
        <f>Inflation!$E157*1386</f>
        <v>2134.9944000000023</v>
      </c>
      <c r="F157" s="10">
        <f>Inflation!$E157*423</f>
        <v>651.5892000000008</v>
      </c>
      <c r="G157" s="10">
        <f>Inflation!$E157*262</f>
        <v>403.58480000000048</v>
      </c>
      <c r="H157" s="10">
        <f>Inflation!$E157*262</f>
        <v>403.58480000000048</v>
      </c>
      <c r="I157" s="10">
        <f>Inflation!$E157*955</f>
        <v>1471.0820000000017</v>
      </c>
      <c r="J157" s="10">
        <f>Inflation!$E157*667</f>
        <v>1027.4468000000011</v>
      </c>
      <c r="K157" s="10">
        <f>Inflation!$E157*667</f>
        <v>1027.4468000000011</v>
      </c>
      <c r="L157" s="10">
        <f>Inflation!$E157*31.71</f>
        <v>48.846084000000054</v>
      </c>
    </row>
    <row r="158" spans="1:12" x14ac:dyDescent="0.3">
      <c r="A158" s="1">
        <f t="shared" si="3"/>
        <v>2057</v>
      </c>
      <c r="B158" s="1">
        <v>0.745</v>
      </c>
      <c r="C158" s="1"/>
      <c r="D158" s="10">
        <f>Inflation!H158</f>
        <v>577.82760000000007</v>
      </c>
      <c r="E158" s="10">
        <f>Inflation!$E158*1386</f>
        <v>2152.8738000000003</v>
      </c>
      <c r="F158" s="10">
        <f>Inflation!$E158*423</f>
        <v>657.04590000000007</v>
      </c>
      <c r="G158" s="10">
        <f>Inflation!$E158*262</f>
        <v>406.96460000000002</v>
      </c>
      <c r="H158" s="10">
        <f>Inflation!$E158*262</f>
        <v>406.96460000000002</v>
      </c>
      <c r="I158" s="10">
        <f>Inflation!$E158*955</f>
        <v>1483.4015000000002</v>
      </c>
      <c r="J158" s="10">
        <f>Inflation!$E158*667</f>
        <v>1036.0511000000001</v>
      </c>
      <c r="K158" s="10">
        <f>Inflation!$E158*667</f>
        <v>1036.0511000000001</v>
      </c>
      <c r="L158" s="10">
        <f>Inflation!$E158*31.71</f>
        <v>49.255143000000004</v>
      </c>
    </row>
    <row r="159" spans="1:12" x14ac:dyDescent="0.3">
      <c r="A159" s="1">
        <f t="shared" si="3"/>
        <v>2058</v>
      </c>
      <c r="B159" s="1">
        <v>0.745</v>
      </c>
      <c r="C159" s="1"/>
      <c r="D159" s="10">
        <f>Inflation!H159</f>
        <v>582.62640000000079</v>
      </c>
      <c r="E159" s="10">
        <f>Inflation!$E159*1386</f>
        <v>2170.7532000000028</v>
      </c>
      <c r="F159" s="10">
        <f>Inflation!$E159*423</f>
        <v>662.50260000000083</v>
      </c>
      <c r="G159" s="10">
        <f>Inflation!$E159*262</f>
        <v>410.34440000000052</v>
      </c>
      <c r="H159" s="10">
        <f>Inflation!$E159*262</f>
        <v>410.34440000000052</v>
      </c>
      <c r="I159" s="10">
        <f>Inflation!$E159*955</f>
        <v>1495.7210000000021</v>
      </c>
      <c r="J159" s="10">
        <f>Inflation!$E159*667</f>
        <v>1044.6554000000015</v>
      </c>
      <c r="K159" s="10">
        <f>Inflation!$E159*667</f>
        <v>1044.6554000000015</v>
      </c>
      <c r="L159" s="10">
        <f>Inflation!$E159*31.71</f>
        <v>49.664202000000067</v>
      </c>
    </row>
    <row r="160" spans="1:12" x14ac:dyDescent="0.3">
      <c r="A160" s="1">
        <f t="shared" si="3"/>
        <v>2059</v>
      </c>
      <c r="B160" s="1">
        <v>0.745</v>
      </c>
      <c r="C160" s="1"/>
      <c r="D160" s="10">
        <f>Inflation!H160</f>
        <v>587.42520000000013</v>
      </c>
      <c r="E160" s="10">
        <f>Inflation!$E160*1386</f>
        <v>2188.6326000000004</v>
      </c>
      <c r="F160" s="10">
        <f>Inflation!$E160*423</f>
        <v>667.95930000000021</v>
      </c>
      <c r="G160" s="10">
        <f>Inflation!$E160*262</f>
        <v>413.72420000000011</v>
      </c>
      <c r="H160" s="10">
        <f>Inflation!$E160*262</f>
        <v>413.72420000000011</v>
      </c>
      <c r="I160" s="10">
        <f>Inflation!$E160*955</f>
        <v>1508.0405000000003</v>
      </c>
      <c r="J160" s="10">
        <f>Inflation!$E160*667</f>
        <v>1053.2597000000003</v>
      </c>
      <c r="K160" s="10">
        <f>Inflation!$E160*667</f>
        <v>1053.2597000000003</v>
      </c>
      <c r="L160" s="10">
        <f>Inflation!$E160*31.71</f>
        <v>50.073261000000016</v>
      </c>
    </row>
    <row r="161" spans="1:12" x14ac:dyDescent="0.3">
      <c r="A161" s="1">
        <f t="shared" si="3"/>
        <v>2060</v>
      </c>
      <c r="B161" s="1">
        <v>0.745</v>
      </c>
      <c r="C161" s="1"/>
      <c r="D161" s="10">
        <f>Inflation!H161</f>
        <v>592.22400000000084</v>
      </c>
      <c r="E161" s="10">
        <f>Inflation!$E161*1386</f>
        <v>2206.5120000000034</v>
      </c>
      <c r="F161" s="10">
        <f>Inflation!$E161*423</f>
        <v>673.41600000000096</v>
      </c>
      <c r="G161" s="10">
        <f>Inflation!$E161*262</f>
        <v>417.10400000000061</v>
      </c>
      <c r="H161" s="10">
        <f>Inflation!$E161*262</f>
        <v>417.10400000000061</v>
      </c>
      <c r="I161" s="10">
        <f>Inflation!$E161*955</f>
        <v>1520.3600000000022</v>
      </c>
      <c r="J161" s="10">
        <f>Inflation!$E161*667</f>
        <v>1061.8640000000016</v>
      </c>
      <c r="K161" s="10">
        <f>Inflation!$E161*667</f>
        <v>1061.8640000000016</v>
      </c>
      <c r="L161" s="10">
        <f>Inflation!$E161*31.71</f>
        <v>50.482320000000072</v>
      </c>
    </row>
    <row r="162" spans="1:12" x14ac:dyDescent="0.3">
      <c r="A162" s="1">
        <f t="shared" si="3"/>
        <v>2061</v>
      </c>
      <c r="B162" s="1">
        <v>0.745</v>
      </c>
      <c r="C162" s="1"/>
      <c r="D162" s="10">
        <f>Inflation!H162</f>
        <v>597.02280000000019</v>
      </c>
      <c r="E162" s="10">
        <f>Inflation!$E162*1386</f>
        <v>2224.3914000000009</v>
      </c>
      <c r="F162" s="10">
        <f>Inflation!$E162*423</f>
        <v>678.87270000000024</v>
      </c>
      <c r="G162" s="10">
        <f>Inflation!$E162*262</f>
        <v>420.4838000000002</v>
      </c>
      <c r="H162" s="10">
        <f>Inflation!$E162*262</f>
        <v>420.4838000000002</v>
      </c>
      <c r="I162" s="10">
        <f>Inflation!$E162*955</f>
        <v>1532.6795000000006</v>
      </c>
      <c r="J162" s="10">
        <f>Inflation!$E162*667</f>
        <v>1070.4683000000005</v>
      </c>
      <c r="K162" s="10">
        <f>Inflation!$E162*667</f>
        <v>1070.4683000000005</v>
      </c>
      <c r="L162" s="10">
        <f>Inflation!$E162*31.71</f>
        <v>50.891379000000022</v>
      </c>
    </row>
    <row r="163" spans="1:12" x14ac:dyDescent="0.3">
      <c r="A163" s="1">
        <f t="shared" si="3"/>
        <v>2062</v>
      </c>
      <c r="B163" s="1">
        <v>0.745</v>
      </c>
      <c r="C163" s="1"/>
      <c r="D163" s="10">
        <f>Inflation!H163</f>
        <v>601.82159999999965</v>
      </c>
      <c r="E163" s="10">
        <f>Inflation!$E163*1386</f>
        <v>2242.2707999999984</v>
      </c>
      <c r="F163" s="10">
        <f>Inflation!$E163*423</f>
        <v>684.32939999999962</v>
      </c>
      <c r="G163" s="10">
        <f>Inflation!$E163*262</f>
        <v>423.86359999999974</v>
      </c>
      <c r="H163" s="10">
        <f>Inflation!$E163*262</f>
        <v>423.86359999999974</v>
      </c>
      <c r="I163" s="10">
        <f>Inflation!$E163*955</f>
        <v>1544.9989999999991</v>
      </c>
      <c r="J163" s="10">
        <f>Inflation!$E163*667</f>
        <v>1079.0725999999993</v>
      </c>
      <c r="K163" s="10">
        <f>Inflation!$E163*667</f>
        <v>1079.0725999999993</v>
      </c>
      <c r="L163" s="10">
        <f>Inflation!$E163*31.71</f>
        <v>51.300437999999971</v>
      </c>
    </row>
    <row r="164" spans="1:12" x14ac:dyDescent="0.3">
      <c r="A164" s="1">
        <f t="shared" si="3"/>
        <v>2063</v>
      </c>
      <c r="B164" s="1">
        <v>0.745</v>
      </c>
      <c r="C164" s="1"/>
      <c r="D164" s="10">
        <f>Inflation!H164</f>
        <v>606.62040000000036</v>
      </c>
      <c r="E164" s="10">
        <f>Inflation!$E164*1386</f>
        <v>2260.1502000000014</v>
      </c>
      <c r="F164" s="10">
        <f>Inflation!$E164*423</f>
        <v>689.78610000000037</v>
      </c>
      <c r="G164" s="10">
        <f>Inflation!$E164*262</f>
        <v>427.24340000000024</v>
      </c>
      <c r="H164" s="10">
        <f>Inflation!$E164*262</f>
        <v>427.24340000000024</v>
      </c>
      <c r="I164" s="10">
        <f>Inflation!$E164*955</f>
        <v>1557.318500000001</v>
      </c>
      <c r="J164" s="10">
        <f>Inflation!$E164*667</f>
        <v>1087.6769000000006</v>
      </c>
      <c r="K164" s="10">
        <f>Inflation!$E164*667</f>
        <v>1087.6769000000006</v>
      </c>
      <c r="L164" s="10">
        <f>Inflation!$E164*31.71</f>
        <v>51.709497000000027</v>
      </c>
    </row>
    <row r="165" spans="1:12" x14ac:dyDescent="0.3">
      <c r="A165" s="1">
        <f t="shared" si="3"/>
        <v>2064</v>
      </c>
      <c r="B165" s="1">
        <v>0.745</v>
      </c>
      <c r="C165" s="1"/>
      <c r="D165" s="10">
        <f>Inflation!H165</f>
        <v>611.41919999999971</v>
      </c>
      <c r="E165" s="10">
        <f>Inflation!$E165*1386</f>
        <v>2278.0295999999989</v>
      </c>
      <c r="F165" s="10">
        <f>Inflation!$E165*423</f>
        <v>695.24279999999965</v>
      </c>
      <c r="G165" s="10">
        <f>Inflation!$E165*262</f>
        <v>430.62319999999983</v>
      </c>
      <c r="H165" s="10">
        <f>Inflation!$E165*262</f>
        <v>430.62319999999983</v>
      </c>
      <c r="I165" s="10">
        <f>Inflation!$E165*955</f>
        <v>1569.6379999999992</v>
      </c>
      <c r="J165" s="10">
        <f>Inflation!$E165*667</f>
        <v>1096.2811999999994</v>
      </c>
      <c r="K165" s="10">
        <f>Inflation!$E165*667</f>
        <v>1096.2811999999994</v>
      </c>
      <c r="L165" s="10">
        <f>Inflation!$E165*31.71</f>
        <v>52.118555999999977</v>
      </c>
    </row>
    <row r="166" spans="1:12" x14ac:dyDescent="0.3">
      <c r="A166" s="1">
        <f t="shared" si="3"/>
        <v>2065</v>
      </c>
      <c r="B166" s="1">
        <v>0.745</v>
      </c>
      <c r="C166" s="1"/>
      <c r="D166" s="10">
        <f>Inflation!H166</f>
        <v>616.21800000000042</v>
      </c>
      <c r="E166" s="10">
        <f>Inflation!$E166*1386</f>
        <v>2295.9090000000015</v>
      </c>
      <c r="F166" s="10">
        <f>Inflation!$E166*423</f>
        <v>700.69950000000051</v>
      </c>
      <c r="G166" s="10">
        <f>Inflation!$E166*262</f>
        <v>434.00300000000033</v>
      </c>
      <c r="H166" s="10">
        <f>Inflation!$E166*262</f>
        <v>434.00300000000033</v>
      </c>
      <c r="I166" s="10">
        <f>Inflation!$E166*955</f>
        <v>1581.9575000000011</v>
      </c>
      <c r="J166" s="10">
        <f>Inflation!$E166*667</f>
        <v>1104.8855000000008</v>
      </c>
      <c r="K166" s="10">
        <f>Inflation!$E166*667</f>
        <v>1104.8855000000008</v>
      </c>
      <c r="L166" s="10">
        <f>Inflation!$E166*31.71</f>
        <v>52.52761500000004</v>
      </c>
    </row>
    <row r="167" spans="1:12" x14ac:dyDescent="0.3">
      <c r="A167" s="1">
        <f t="shared" si="3"/>
        <v>2066</v>
      </c>
      <c r="B167" s="1">
        <v>0.745</v>
      </c>
      <c r="C167" s="1"/>
      <c r="D167" s="10">
        <f>Inflation!H167</f>
        <v>621.01679999999988</v>
      </c>
      <c r="E167" s="10">
        <f>Inflation!$E167*1386</f>
        <v>2313.7883999999995</v>
      </c>
      <c r="F167" s="10">
        <f>Inflation!$E167*423</f>
        <v>706.15619999999979</v>
      </c>
      <c r="G167" s="10">
        <f>Inflation!$E167*262</f>
        <v>437.38279999999986</v>
      </c>
      <c r="H167" s="10">
        <f>Inflation!$E167*262</f>
        <v>437.38279999999986</v>
      </c>
      <c r="I167" s="10">
        <f>Inflation!$E167*955</f>
        <v>1594.2769999999996</v>
      </c>
      <c r="J167" s="10">
        <f>Inflation!$E167*667</f>
        <v>1113.4897999999996</v>
      </c>
      <c r="K167" s="10">
        <f>Inflation!$E167*667</f>
        <v>1113.4897999999996</v>
      </c>
      <c r="L167" s="10">
        <f>Inflation!$E167*31.71</f>
        <v>52.936673999999989</v>
      </c>
    </row>
    <row r="168" spans="1:12" x14ac:dyDescent="0.3">
      <c r="A168" s="1">
        <f t="shared" si="3"/>
        <v>2067</v>
      </c>
      <c r="B168" s="1">
        <v>0.745</v>
      </c>
      <c r="C168" s="1"/>
      <c r="D168" s="10">
        <f>Inflation!H168</f>
        <v>625.81560000000059</v>
      </c>
      <c r="E168" s="10">
        <f>Inflation!$E168*1386</f>
        <v>2331.667800000002</v>
      </c>
      <c r="F168" s="10">
        <f>Inflation!$E168*423</f>
        <v>711.61290000000065</v>
      </c>
      <c r="G168" s="10">
        <f>Inflation!$E168*262</f>
        <v>440.76260000000036</v>
      </c>
      <c r="H168" s="10">
        <f>Inflation!$E168*262</f>
        <v>440.76260000000036</v>
      </c>
      <c r="I168" s="10">
        <f>Inflation!$E168*955</f>
        <v>1606.5965000000015</v>
      </c>
      <c r="J168" s="10">
        <f>Inflation!$E168*667</f>
        <v>1122.0941000000009</v>
      </c>
      <c r="K168" s="10">
        <f>Inflation!$E168*667</f>
        <v>1122.0941000000009</v>
      </c>
      <c r="L168" s="10">
        <f>Inflation!$E168*31.71</f>
        <v>53.345733000000045</v>
      </c>
    </row>
    <row r="169" spans="1:12" x14ac:dyDescent="0.3">
      <c r="A169" s="1">
        <f t="shared" si="3"/>
        <v>2068</v>
      </c>
      <c r="B169" s="1">
        <v>0.745</v>
      </c>
      <c r="C169" s="1"/>
      <c r="D169" s="10">
        <f>Inflation!H169</f>
        <v>630.61439999999993</v>
      </c>
      <c r="E169" s="10">
        <f>Inflation!$E169*1386</f>
        <v>2349.5472</v>
      </c>
      <c r="F169" s="10">
        <f>Inflation!$E169*423</f>
        <v>717.06959999999992</v>
      </c>
      <c r="G169" s="10">
        <f>Inflation!$E169*262</f>
        <v>444.14239999999995</v>
      </c>
      <c r="H169" s="10">
        <f>Inflation!$E169*262</f>
        <v>444.14239999999995</v>
      </c>
      <c r="I169" s="10">
        <f>Inflation!$E169*955</f>
        <v>1618.9159999999997</v>
      </c>
      <c r="J169" s="10">
        <f>Inflation!$E169*667</f>
        <v>1130.6983999999998</v>
      </c>
      <c r="K169" s="10">
        <f>Inflation!$E169*667</f>
        <v>1130.6983999999998</v>
      </c>
      <c r="L169" s="10">
        <f>Inflation!$E169*31.71</f>
        <v>53.754791999999995</v>
      </c>
    </row>
    <row r="170" spans="1:12" x14ac:dyDescent="0.3">
      <c r="A170" s="1">
        <f t="shared" si="3"/>
        <v>2069</v>
      </c>
      <c r="B170" s="1">
        <v>0.745</v>
      </c>
      <c r="C170" s="1"/>
      <c r="D170" s="10">
        <f>Inflation!H170</f>
        <v>635.41320000000064</v>
      </c>
      <c r="E170" s="10">
        <f>Inflation!$E170*1386</f>
        <v>2367.4266000000025</v>
      </c>
      <c r="F170" s="10">
        <f>Inflation!$E170*423</f>
        <v>722.52630000000067</v>
      </c>
      <c r="G170" s="10">
        <f>Inflation!$E170*262</f>
        <v>447.52220000000045</v>
      </c>
      <c r="H170" s="10">
        <f>Inflation!$E170*262</f>
        <v>447.52220000000045</v>
      </c>
      <c r="I170" s="10">
        <f>Inflation!$E170*955</f>
        <v>1631.2355000000016</v>
      </c>
      <c r="J170" s="10">
        <f>Inflation!$E170*667</f>
        <v>1139.3027000000011</v>
      </c>
      <c r="K170" s="10">
        <f>Inflation!$E170*667</f>
        <v>1139.3027000000011</v>
      </c>
      <c r="L170" s="10">
        <f>Inflation!$E170*31.71</f>
        <v>54.163851000000058</v>
      </c>
    </row>
    <row r="171" spans="1:12" x14ac:dyDescent="0.3">
      <c r="A171" s="1">
        <f t="shared" si="3"/>
        <v>2070</v>
      </c>
      <c r="B171" s="1">
        <v>0.745</v>
      </c>
      <c r="C171" s="1"/>
      <c r="D171" s="10">
        <f>Inflation!H171</f>
        <v>640.21199999999999</v>
      </c>
      <c r="E171" s="10">
        <f>Inflation!$E171*1386</f>
        <v>2385.306</v>
      </c>
      <c r="F171" s="10">
        <f>Inflation!$E171*423</f>
        <v>727.98300000000006</v>
      </c>
      <c r="G171" s="10">
        <f>Inflation!$E171*262</f>
        <v>450.90200000000004</v>
      </c>
      <c r="H171" s="10">
        <f>Inflation!$E171*262</f>
        <v>450.90200000000004</v>
      </c>
      <c r="I171" s="10">
        <f>Inflation!$E171*955</f>
        <v>1643.5550000000001</v>
      </c>
      <c r="J171" s="10">
        <f>Inflation!$E171*667</f>
        <v>1147.9070000000002</v>
      </c>
      <c r="K171" s="10">
        <f>Inflation!$E171*667</f>
        <v>1147.9070000000002</v>
      </c>
      <c r="L171" s="10">
        <f>Inflation!$E171*31.71</f>
        <v>54.572910000000007</v>
      </c>
    </row>
    <row r="172" spans="1:12" x14ac:dyDescent="0.3">
      <c r="A172" s="1">
        <f t="shared" si="3"/>
        <v>2071</v>
      </c>
      <c r="B172" s="1">
        <v>0.745</v>
      </c>
      <c r="C172" s="1"/>
      <c r="D172" s="10">
        <f>Inflation!H172</f>
        <v>645.0108000000007</v>
      </c>
      <c r="E172" s="10">
        <f>Inflation!$E172*1386</f>
        <v>2403.1854000000026</v>
      </c>
      <c r="F172" s="10">
        <f>Inflation!$E172*423</f>
        <v>733.43970000000081</v>
      </c>
      <c r="G172" s="10">
        <f>Inflation!$E172*262</f>
        <v>454.28180000000054</v>
      </c>
      <c r="H172" s="10">
        <f>Inflation!$E172*262</f>
        <v>454.28180000000054</v>
      </c>
      <c r="I172" s="10">
        <f>Inflation!$E172*955</f>
        <v>1655.8745000000019</v>
      </c>
      <c r="J172" s="10">
        <f>Inflation!$E172*667</f>
        <v>1156.5113000000013</v>
      </c>
      <c r="K172" s="10">
        <f>Inflation!$E172*667</f>
        <v>1156.5113000000013</v>
      </c>
      <c r="L172" s="10">
        <f>Inflation!$E172*31.71</f>
        <v>54.981969000000063</v>
      </c>
    </row>
    <row r="173" spans="1:12" x14ac:dyDescent="0.3">
      <c r="A173" s="1">
        <f t="shared" si="3"/>
        <v>2072</v>
      </c>
      <c r="B173" s="1">
        <v>0.745</v>
      </c>
      <c r="C173" s="1"/>
      <c r="D173" s="10">
        <f>Inflation!H173</f>
        <v>649.80960000000016</v>
      </c>
      <c r="E173" s="10">
        <f>Inflation!$E173*1386</f>
        <v>2421.0648000000006</v>
      </c>
      <c r="F173" s="10">
        <f>Inflation!$E173*423</f>
        <v>738.8964000000002</v>
      </c>
      <c r="G173" s="10">
        <f>Inflation!$E173*262</f>
        <v>457.66160000000008</v>
      </c>
      <c r="H173" s="10">
        <f>Inflation!$E173*262</f>
        <v>457.66160000000008</v>
      </c>
      <c r="I173" s="10">
        <f>Inflation!$E173*955</f>
        <v>1668.1940000000004</v>
      </c>
      <c r="J173" s="10">
        <f>Inflation!$E173*667</f>
        <v>1165.1156000000003</v>
      </c>
      <c r="K173" s="10">
        <f>Inflation!$E173*667</f>
        <v>1165.1156000000003</v>
      </c>
      <c r="L173" s="10">
        <f>Inflation!$E173*31.71</f>
        <v>55.391028000000013</v>
      </c>
    </row>
    <row r="174" spans="1:12" x14ac:dyDescent="0.3">
      <c r="A174" s="1">
        <f t="shared" si="3"/>
        <v>2073</v>
      </c>
      <c r="B174" s="1">
        <v>0.745</v>
      </c>
      <c r="C174" s="1"/>
      <c r="D174" s="10">
        <f>Inflation!H174</f>
        <v>654.60840000000087</v>
      </c>
      <c r="E174" s="10">
        <f>Inflation!$E174*1386</f>
        <v>2438.9442000000031</v>
      </c>
      <c r="F174" s="10">
        <f>Inflation!$E174*423</f>
        <v>744.35310000000095</v>
      </c>
      <c r="G174" s="10">
        <f>Inflation!$E174*262</f>
        <v>461.04140000000058</v>
      </c>
      <c r="H174" s="10">
        <f>Inflation!$E174*262</f>
        <v>461.04140000000058</v>
      </c>
      <c r="I174" s="10">
        <f>Inflation!$E174*955</f>
        <v>1680.5135000000021</v>
      </c>
      <c r="J174" s="10">
        <f>Inflation!$E174*667</f>
        <v>1173.7199000000014</v>
      </c>
      <c r="K174" s="10">
        <f>Inflation!$E174*667</f>
        <v>1173.7199000000014</v>
      </c>
      <c r="L174" s="10">
        <f>Inflation!$E174*31.71</f>
        <v>55.800087000000076</v>
      </c>
    </row>
    <row r="175" spans="1:12" x14ac:dyDescent="0.3">
      <c r="A175" s="1">
        <f t="shared" si="3"/>
        <v>2074</v>
      </c>
      <c r="B175" s="1">
        <v>0.745</v>
      </c>
      <c r="C175" s="1"/>
      <c r="D175" s="10">
        <f>Inflation!H175</f>
        <v>659.40720000000022</v>
      </c>
      <c r="E175" s="10">
        <f>Inflation!$E175*1386</f>
        <v>2456.8236000000011</v>
      </c>
      <c r="F175" s="10">
        <f>Inflation!$E175*423</f>
        <v>749.80980000000022</v>
      </c>
      <c r="G175" s="10">
        <f>Inflation!$E175*262</f>
        <v>464.42120000000017</v>
      </c>
      <c r="H175" s="10">
        <f>Inflation!$E175*262</f>
        <v>464.42120000000017</v>
      </c>
      <c r="I175" s="10">
        <f>Inflation!$E175*955</f>
        <v>1692.8330000000005</v>
      </c>
      <c r="J175" s="10">
        <f>Inflation!$E175*667</f>
        <v>1182.3242000000005</v>
      </c>
      <c r="K175" s="10">
        <f>Inflation!$E175*667</f>
        <v>1182.3242000000005</v>
      </c>
      <c r="L175" s="10">
        <f>Inflation!$E175*31.71</f>
        <v>56.209146000000018</v>
      </c>
    </row>
    <row r="176" spans="1:12" x14ac:dyDescent="0.3">
      <c r="A176" s="1">
        <f t="shared" si="3"/>
        <v>2075</v>
      </c>
      <c r="B176" s="1">
        <v>0.745</v>
      </c>
      <c r="C176" s="1"/>
      <c r="D176" s="10">
        <f>Inflation!H176</f>
        <v>664.20599999999968</v>
      </c>
      <c r="E176" s="10">
        <f>Inflation!$E176*1386</f>
        <v>2474.7029999999986</v>
      </c>
      <c r="F176" s="10">
        <f>Inflation!$E176*423</f>
        <v>755.26649999999961</v>
      </c>
      <c r="G176" s="10">
        <f>Inflation!$E176*262</f>
        <v>467.8009999999997</v>
      </c>
      <c r="H176" s="10">
        <f>Inflation!$E176*262</f>
        <v>467.8009999999997</v>
      </c>
      <c r="I176" s="10">
        <f>Inflation!$E176*955</f>
        <v>1705.152499999999</v>
      </c>
      <c r="J176" s="10">
        <f>Inflation!$E176*667</f>
        <v>1190.9284999999993</v>
      </c>
      <c r="K176" s="10">
        <f>Inflation!$E176*667</f>
        <v>1190.9284999999993</v>
      </c>
      <c r="L176" s="10">
        <f>Inflation!$E176*31.71</f>
        <v>56.618204999999968</v>
      </c>
    </row>
    <row r="177" spans="1:12" x14ac:dyDescent="0.3">
      <c r="A177" s="1">
        <f t="shared" si="3"/>
        <v>2076</v>
      </c>
      <c r="B177" s="1">
        <v>0.745</v>
      </c>
      <c r="C177" s="1"/>
      <c r="D177" s="10">
        <f>Inflation!H177</f>
        <v>669.00480000000039</v>
      </c>
      <c r="E177" s="10">
        <f>Inflation!$E177*1386</f>
        <v>2492.5824000000011</v>
      </c>
      <c r="F177" s="10">
        <f>Inflation!$E177*423</f>
        <v>760.72320000000036</v>
      </c>
      <c r="G177" s="10">
        <f>Inflation!$E177*262</f>
        <v>471.1808000000002</v>
      </c>
      <c r="H177" s="10">
        <f>Inflation!$E177*262</f>
        <v>471.1808000000002</v>
      </c>
      <c r="I177" s="10">
        <f>Inflation!$E177*955</f>
        <v>1717.4720000000009</v>
      </c>
      <c r="J177" s="10">
        <f>Inflation!$E177*667</f>
        <v>1199.5328000000006</v>
      </c>
      <c r="K177" s="10">
        <f>Inflation!$E177*667</f>
        <v>1199.5328000000006</v>
      </c>
      <c r="L177" s="10">
        <f>Inflation!$E177*31.71</f>
        <v>57.027264000000031</v>
      </c>
    </row>
    <row r="178" spans="1:12" x14ac:dyDescent="0.3">
      <c r="A178" s="1">
        <f t="shared" si="3"/>
        <v>2077</v>
      </c>
      <c r="B178" s="1">
        <v>0.745</v>
      </c>
      <c r="C178" s="1"/>
      <c r="D178" s="10">
        <f>Inflation!H178</f>
        <v>673.80359999999973</v>
      </c>
      <c r="E178" s="10">
        <f>Inflation!$E178*1386</f>
        <v>2510.4617999999991</v>
      </c>
      <c r="F178" s="10">
        <f>Inflation!$E178*423</f>
        <v>766.17989999999963</v>
      </c>
      <c r="G178" s="10">
        <f>Inflation!$E178*262</f>
        <v>474.56059999999979</v>
      </c>
      <c r="H178" s="10">
        <f>Inflation!$E178*262</f>
        <v>474.56059999999979</v>
      </c>
      <c r="I178" s="10">
        <f>Inflation!$E178*955</f>
        <v>1729.7914999999994</v>
      </c>
      <c r="J178" s="10">
        <f>Inflation!$E178*667</f>
        <v>1208.1370999999995</v>
      </c>
      <c r="K178" s="10">
        <f>Inflation!$E178*667</f>
        <v>1208.1370999999995</v>
      </c>
      <c r="L178" s="10">
        <f>Inflation!$E178*31.71</f>
        <v>57.43632299999998</v>
      </c>
    </row>
    <row r="179" spans="1:12" x14ac:dyDescent="0.3">
      <c r="A179" s="1">
        <f t="shared" si="3"/>
        <v>2078</v>
      </c>
      <c r="B179" s="1">
        <v>0.745</v>
      </c>
      <c r="C179" s="1"/>
      <c r="D179" s="10">
        <f>Inflation!H179</f>
        <v>678.60240000000044</v>
      </c>
      <c r="E179" s="10">
        <f>Inflation!$E179*1386</f>
        <v>2528.3412000000017</v>
      </c>
      <c r="F179" s="10">
        <f>Inflation!$E179*423</f>
        <v>771.6366000000005</v>
      </c>
      <c r="G179" s="10">
        <f>Inflation!$E179*262</f>
        <v>477.9404000000003</v>
      </c>
      <c r="H179" s="10">
        <f>Inflation!$E179*262</f>
        <v>477.9404000000003</v>
      </c>
      <c r="I179" s="10">
        <f>Inflation!$E179*955</f>
        <v>1742.111000000001</v>
      </c>
      <c r="J179" s="10">
        <f>Inflation!$E179*667</f>
        <v>1216.7414000000008</v>
      </c>
      <c r="K179" s="10">
        <f>Inflation!$E179*667</f>
        <v>1216.7414000000008</v>
      </c>
      <c r="L179" s="10">
        <f>Inflation!$E179*31.71</f>
        <v>57.845382000000036</v>
      </c>
    </row>
    <row r="180" spans="1:12" x14ac:dyDescent="0.3">
      <c r="A180" s="1">
        <f t="shared" si="3"/>
        <v>2079</v>
      </c>
      <c r="B180" s="1">
        <v>0.745</v>
      </c>
      <c r="C180" s="1"/>
      <c r="D180" s="10">
        <f>Inflation!H180</f>
        <v>683.40119999999979</v>
      </c>
      <c r="E180" s="10">
        <f>Inflation!$E180*1386</f>
        <v>2546.2205999999992</v>
      </c>
      <c r="F180" s="10">
        <f>Inflation!$E180*423</f>
        <v>777.09329999999977</v>
      </c>
      <c r="G180" s="10">
        <f>Inflation!$E180*262</f>
        <v>481.32019999999989</v>
      </c>
      <c r="H180" s="10">
        <f>Inflation!$E180*262</f>
        <v>481.32019999999989</v>
      </c>
      <c r="I180" s="10">
        <f>Inflation!$E180*955</f>
        <v>1754.4304999999995</v>
      </c>
      <c r="J180" s="10">
        <f>Inflation!$E180*667</f>
        <v>1225.3456999999996</v>
      </c>
      <c r="K180" s="10">
        <f>Inflation!$E180*667</f>
        <v>1225.3456999999996</v>
      </c>
      <c r="L180" s="10">
        <f>Inflation!$E180*31.71</f>
        <v>58.254440999999986</v>
      </c>
    </row>
    <row r="181" spans="1:12" x14ac:dyDescent="0.3">
      <c r="A181" s="1">
        <f t="shared" si="3"/>
        <v>2080</v>
      </c>
      <c r="B181" s="1">
        <v>0.745</v>
      </c>
      <c r="C181" s="1"/>
      <c r="D181" s="10">
        <f>Inflation!H181</f>
        <v>688.2000000000005</v>
      </c>
      <c r="E181" s="10">
        <f>Inflation!$E181*1386</f>
        <v>2564.1000000000022</v>
      </c>
      <c r="F181" s="10">
        <f>Inflation!$E181*423</f>
        <v>782.55000000000064</v>
      </c>
      <c r="G181" s="10">
        <f>Inflation!$E181*262</f>
        <v>484.70000000000039</v>
      </c>
      <c r="H181" s="10">
        <f>Inflation!$E181*262</f>
        <v>484.70000000000039</v>
      </c>
      <c r="I181" s="10">
        <f>Inflation!$E181*955</f>
        <v>1766.7500000000014</v>
      </c>
      <c r="J181" s="10">
        <f>Inflation!$E181*667</f>
        <v>1233.950000000001</v>
      </c>
      <c r="K181" s="10">
        <f>Inflation!$E181*667</f>
        <v>1233.950000000001</v>
      </c>
      <c r="L181" s="10">
        <f>Inflation!$E181*31.71</f>
        <v>58.663500000000049</v>
      </c>
    </row>
    <row r="182" spans="1:12" x14ac:dyDescent="0.3">
      <c r="A182" s="1">
        <f t="shared" si="3"/>
        <v>2081</v>
      </c>
      <c r="B182" s="1">
        <v>0.745</v>
      </c>
      <c r="C182" s="1"/>
      <c r="D182" s="10">
        <f>Inflation!H182</f>
        <v>692.99879999999996</v>
      </c>
      <c r="E182" s="10">
        <f>Inflation!$E182*1386</f>
        <v>2581.9793999999997</v>
      </c>
      <c r="F182" s="10">
        <f>Inflation!$E182*423</f>
        <v>788.00669999999991</v>
      </c>
      <c r="G182" s="10">
        <f>Inflation!$E182*262</f>
        <v>488.07979999999992</v>
      </c>
      <c r="H182" s="10">
        <f>Inflation!$E182*262</f>
        <v>488.07979999999992</v>
      </c>
      <c r="I182" s="10">
        <f>Inflation!$E182*955</f>
        <v>1779.0694999999998</v>
      </c>
      <c r="J182" s="10">
        <f>Inflation!$E182*667</f>
        <v>1242.5542999999998</v>
      </c>
      <c r="K182" s="10">
        <f>Inflation!$E182*667</f>
        <v>1242.5542999999998</v>
      </c>
      <c r="L182" s="10">
        <f>Inflation!$E182*31.71</f>
        <v>59.072558999999991</v>
      </c>
    </row>
    <row r="183" spans="1:12" x14ac:dyDescent="0.3">
      <c r="A183" s="1">
        <f t="shared" si="3"/>
        <v>2082</v>
      </c>
      <c r="B183" s="1">
        <v>0.745</v>
      </c>
      <c r="C183" s="1"/>
      <c r="D183" s="10">
        <f>Inflation!H183</f>
        <v>697.79760000000067</v>
      </c>
      <c r="E183" s="10">
        <f>Inflation!$E183*1386</f>
        <v>2599.8588000000022</v>
      </c>
      <c r="F183" s="10">
        <f>Inflation!$E183*423</f>
        <v>793.46340000000066</v>
      </c>
      <c r="G183" s="10">
        <f>Inflation!$E183*262</f>
        <v>491.45960000000042</v>
      </c>
      <c r="H183" s="10">
        <f>Inflation!$E183*262</f>
        <v>491.45960000000042</v>
      </c>
      <c r="I183" s="10">
        <f>Inflation!$E183*955</f>
        <v>1791.3890000000017</v>
      </c>
      <c r="J183" s="10">
        <f>Inflation!$E183*667</f>
        <v>1251.1586000000011</v>
      </c>
      <c r="K183" s="10">
        <f>Inflation!$E183*667</f>
        <v>1251.1586000000011</v>
      </c>
      <c r="L183" s="10">
        <f>Inflation!$E183*31.71</f>
        <v>59.481618000000054</v>
      </c>
    </row>
    <row r="184" spans="1:12" x14ac:dyDescent="0.3">
      <c r="A184" s="1">
        <f t="shared" si="3"/>
        <v>2083</v>
      </c>
      <c r="B184" s="1">
        <v>0.745</v>
      </c>
      <c r="C184" s="1"/>
      <c r="D184" s="10">
        <f>Inflation!H184</f>
        <v>702.59640000000002</v>
      </c>
      <c r="E184" s="10">
        <f>Inflation!$E184*1386</f>
        <v>2617.7382000000002</v>
      </c>
      <c r="F184" s="10">
        <f>Inflation!$E184*423</f>
        <v>798.92010000000005</v>
      </c>
      <c r="G184" s="10">
        <f>Inflation!$E184*262</f>
        <v>494.83940000000001</v>
      </c>
      <c r="H184" s="10">
        <f>Inflation!$E184*262</f>
        <v>494.83940000000001</v>
      </c>
      <c r="I184" s="10">
        <f>Inflation!$E184*955</f>
        <v>1803.7085</v>
      </c>
      <c r="J184" s="10">
        <f>Inflation!$E184*667</f>
        <v>1259.7628999999999</v>
      </c>
      <c r="K184" s="10">
        <f>Inflation!$E184*667</f>
        <v>1259.7628999999999</v>
      </c>
      <c r="L184" s="10">
        <f>Inflation!$E184*31.71</f>
        <v>59.890677000000004</v>
      </c>
    </row>
    <row r="185" spans="1:12" x14ac:dyDescent="0.3">
      <c r="A185" s="1">
        <f t="shared" si="3"/>
        <v>2084</v>
      </c>
      <c r="B185" s="1">
        <v>0.745</v>
      </c>
      <c r="C185" s="1"/>
      <c r="D185" s="10">
        <f>Inflation!H185</f>
        <v>707.39520000000073</v>
      </c>
      <c r="E185" s="10">
        <f>Inflation!$E185*1386</f>
        <v>2635.6176000000028</v>
      </c>
      <c r="F185" s="10">
        <f>Inflation!$E185*423</f>
        <v>804.3768000000008</v>
      </c>
      <c r="G185" s="10">
        <f>Inflation!$E185*262</f>
        <v>498.21920000000051</v>
      </c>
      <c r="H185" s="10">
        <f>Inflation!$E185*262</f>
        <v>498.21920000000051</v>
      </c>
      <c r="I185" s="10">
        <f>Inflation!$E185*955</f>
        <v>1816.0280000000018</v>
      </c>
      <c r="J185" s="10">
        <f>Inflation!$E185*667</f>
        <v>1268.3672000000013</v>
      </c>
      <c r="K185" s="10">
        <f>Inflation!$E185*667</f>
        <v>1268.3672000000013</v>
      </c>
      <c r="L185" s="10">
        <f>Inflation!$E185*31.71</f>
        <v>60.299736000000067</v>
      </c>
    </row>
    <row r="186" spans="1:12" x14ac:dyDescent="0.3">
      <c r="A186" s="1">
        <f t="shared" si="3"/>
        <v>2085</v>
      </c>
      <c r="B186" s="1">
        <v>0.745</v>
      </c>
      <c r="C186" s="1"/>
      <c r="D186" s="10">
        <f>Inflation!H186</f>
        <v>712.19400000000007</v>
      </c>
      <c r="E186" s="10">
        <f>Inflation!$E186*1386</f>
        <v>2653.4970000000003</v>
      </c>
      <c r="F186" s="10">
        <f>Inflation!$E186*423</f>
        <v>809.83350000000019</v>
      </c>
      <c r="G186" s="10">
        <f>Inflation!$E186*262</f>
        <v>501.5990000000001</v>
      </c>
      <c r="H186" s="10">
        <f>Inflation!$E186*262</f>
        <v>501.5990000000001</v>
      </c>
      <c r="I186" s="10">
        <f>Inflation!$E186*955</f>
        <v>1828.3475000000003</v>
      </c>
      <c r="J186" s="10">
        <f>Inflation!$E186*667</f>
        <v>1276.9715000000001</v>
      </c>
      <c r="K186" s="10">
        <f>Inflation!$E186*667</f>
        <v>1276.9715000000001</v>
      </c>
      <c r="L186" s="10">
        <f>Inflation!$E186*31.71</f>
        <v>60.708795000000009</v>
      </c>
    </row>
    <row r="187" spans="1:12" x14ac:dyDescent="0.3">
      <c r="A187" s="1">
        <f t="shared" si="3"/>
        <v>2086</v>
      </c>
      <c r="B187" s="1">
        <v>0.745</v>
      </c>
      <c r="C187" s="1"/>
      <c r="D187" s="10">
        <f>Inflation!H187</f>
        <v>716.99280000000078</v>
      </c>
      <c r="E187" s="10">
        <f>Inflation!$E187*1386</f>
        <v>2671.3764000000033</v>
      </c>
      <c r="F187" s="10">
        <f>Inflation!$E187*423</f>
        <v>815.29020000000094</v>
      </c>
      <c r="G187" s="10">
        <f>Inflation!$E187*262</f>
        <v>504.9788000000006</v>
      </c>
      <c r="H187" s="10">
        <f>Inflation!$E187*262</f>
        <v>504.9788000000006</v>
      </c>
      <c r="I187" s="10">
        <f>Inflation!$E187*955</f>
        <v>1840.6670000000022</v>
      </c>
      <c r="J187" s="10">
        <f>Inflation!$E187*667</f>
        <v>1285.5758000000014</v>
      </c>
      <c r="K187" s="10">
        <f>Inflation!$E187*667</f>
        <v>1285.5758000000014</v>
      </c>
      <c r="L187" s="10">
        <f>Inflation!$E187*31.71</f>
        <v>61.117854000000072</v>
      </c>
    </row>
    <row r="188" spans="1:12" x14ac:dyDescent="0.3">
      <c r="A188" s="1">
        <f t="shared" si="3"/>
        <v>2087</v>
      </c>
      <c r="B188" s="1">
        <v>0.745</v>
      </c>
      <c r="C188" s="1"/>
      <c r="D188" s="10">
        <f>Inflation!H188</f>
        <v>721.79160000000024</v>
      </c>
      <c r="E188" s="10">
        <f>Inflation!$E188*1386</f>
        <v>2689.2558000000008</v>
      </c>
      <c r="F188" s="10">
        <f>Inflation!$E188*423</f>
        <v>820.74690000000021</v>
      </c>
      <c r="G188" s="10">
        <f>Inflation!$E188*262</f>
        <v>508.35860000000014</v>
      </c>
      <c r="H188" s="10">
        <f>Inflation!$E188*262</f>
        <v>508.35860000000014</v>
      </c>
      <c r="I188" s="10">
        <f>Inflation!$E188*955</f>
        <v>1852.9865000000007</v>
      </c>
      <c r="J188" s="10">
        <f>Inflation!$E188*667</f>
        <v>1294.1801000000005</v>
      </c>
      <c r="K188" s="10">
        <f>Inflation!$E188*667</f>
        <v>1294.1801000000005</v>
      </c>
      <c r="L188" s="10">
        <f>Inflation!$E188*31.71</f>
        <v>61.526913000000022</v>
      </c>
    </row>
    <row r="189" spans="1:12" x14ac:dyDescent="0.3">
      <c r="A189" s="1">
        <f t="shared" si="3"/>
        <v>2088</v>
      </c>
      <c r="B189" s="1">
        <v>0.745</v>
      </c>
      <c r="C189" s="1"/>
      <c r="D189" s="10">
        <f>Inflation!H189</f>
        <v>726.59039999999959</v>
      </c>
      <c r="E189" s="10">
        <f>Inflation!$E189*1386</f>
        <v>2707.1351999999983</v>
      </c>
      <c r="F189" s="10">
        <f>Inflation!$E189*423</f>
        <v>826.2035999999996</v>
      </c>
      <c r="G189" s="10">
        <f>Inflation!$E189*262</f>
        <v>511.73839999999973</v>
      </c>
      <c r="H189" s="10">
        <f>Inflation!$E189*262</f>
        <v>511.73839999999973</v>
      </c>
      <c r="I189" s="10">
        <f>Inflation!$E189*955</f>
        <v>1865.3059999999989</v>
      </c>
      <c r="J189" s="10">
        <f>Inflation!$E189*667</f>
        <v>1302.7843999999993</v>
      </c>
      <c r="K189" s="10">
        <f>Inflation!$E189*667</f>
        <v>1302.7843999999993</v>
      </c>
      <c r="L189" s="10">
        <f>Inflation!$E189*31.71</f>
        <v>61.935971999999971</v>
      </c>
    </row>
    <row r="190" spans="1:12" x14ac:dyDescent="0.3">
      <c r="A190" s="1">
        <f t="shared" si="3"/>
        <v>2089</v>
      </c>
      <c r="B190" s="1">
        <v>0.745</v>
      </c>
      <c r="C190" s="1"/>
      <c r="D190" s="10">
        <f>Inflation!H190</f>
        <v>731.3892000000003</v>
      </c>
      <c r="E190" s="10">
        <f>Inflation!$E190*1386</f>
        <v>2725.0146000000013</v>
      </c>
      <c r="F190" s="10">
        <f>Inflation!$E190*423</f>
        <v>831.66030000000035</v>
      </c>
      <c r="G190" s="10">
        <f>Inflation!$E190*262</f>
        <v>515.11820000000023</v>
      </c>
      <c r="H190" s="10">
        <f>Inflation!$E190*262</f>
        <v>515.11820000000023</v>
      </c>
      <c r="I190" s="10">
        <f>Inflation!$E190*955</f>
        <v>1877.6255000000008</v>
      </c>
      <c r="J190" s="10">
        <f>Inflation!$E190*667</f>
        <v>1311.3887000000007</v>
      </c>
      <c r="K190" s="10">
        <f>Inflation!$E190*667</f>
        <v>1311.3887000000007</v>
      </c>
      <c r="L190" s="10">
        <f>Inflation!$E190*31.71</f>
        <v>62.345031000000027</v>
      </c>
    </row>
    <row r="191" spans="1:12" x14ac:dyDescent="0.3">
      <c r="A191" s="1">
        <f t="shared" si="3"/>
        <v>2090</v>
      </c>
      <c r="B191" s="1">
        <v>0.745</v>
      </c>
      <c r="C191" s="1"/>
      <c r="D191" s="10">
        <f>Inflation!H191</f>
        <v>736.18799999999965</v>
      </c>
      <c r="E191" s="10">
        <f>Inflation!$E191*1386</f>
        <v>2742.8939999999989</v>
      </c>
      <c r="F191" s="10">
        <f>Inflation!$E191*423</f>
        <v>837.11699999999962</v>
      </c>
      <c r="G191" s="10">
        <f>Inflation!$E191*262</f>
        <v>518.49799999999982</v>
      </c>
      <c r="H191" s="10">
        <f>Inflation!$E191*262</f>
        <v>518.49799999999982</v>
      </c>
      <c r="I191" s="10">
        <f>Inflation!$E191*955</f>
        <v>1889.9449999999993</v>
      </c>
      <c r="J191" s="10">
        <f>Inflation!$E191*667</f>
        <v>1319.9929999999995</v>
      </c>
      <c r="K191" s="10">
        <f>Inflation!$E191*667</f>
        <v>1319.9929999999995</v>
      </c>
      <c r="L191" s="10">
        <f>Inflation!$E191*31.71</f>
        <v>62.754089999999977</v>
      </c>
    </row>
    <row r="192" spans="1:12" x14ac:dyDescent="0.3">
      <c r="A192" s="1">
        <f t="shared" si="3"/>
        <v>2091</v>
      </c>
      <c r="B192" s="1">
        <v>0.745</v>
      </c>
      <c r="C192" s="1"/>
      <c r="D192" s="10">
        <f>Inflation!H192</f>
        <v>740.98680000000036</v>
      </c>
      <c r="E192" s="10">
        <f>Inflation!$E192*1386</f>
        <v>2760.7734000000014</v>
      </c>
      <c r="F192" s="10">
        <f>Inflation!$E192*423</f>
        <v>842.57370000000049</v>
      </c>
      <c r="G192" s="10">
        <f>Inflation!$E192*262</f>
        <v>521.87780000000032</v>
      </c>
      <c r="H192" s="10">
        <f>Inflation!$E192*262</f>
        <v>521.87780000000032</v>
      </c>
      <c r="I192" s="10">
        <f>Inflation!$E192*955</f>
        <v>1902.2645000000011</v>
      </c>
      <c r="J192" s="10">
        <f>Inflation!$E192*667</f>
        <v>1328.5973000000008</v>
      </c>
      <c r="K192" s="10">
        <f>Inflation!$E192*667</f>
        <v>1328.5973000000008</v>
      </c>
      <c r="L192" s="10">
        <f>Inflation!$E192*31.71</f>
        <v>63.16314900000004</v>
      </c>
    </row>
    <row r="193" spans="1:12" x14ac:dyDescent="0.3">
      <c r="A193" s="1">
        <f t="shared" si="3"/>
        <v>2092</v>
      </c>
      <c r="B193" s="1">
        <v>0.745</v>
      </c>
      <c r="C193" s="1"/>
      <c r="D193" s="10">
        <f>Inflation!H193</f>
        <v>745.78559999999982</v>
      </c>
      <c r="E193" s="10">
        <f>Inflation!$E193*1386</f>
        <v>2778.6527999999994</v>
      </c>
      <c r="F193" s="10">
        <f>Inflation!$E193*423</f>
        <v>848.03039999999976</v>
      </c>
      <c r="G193" s="10">
        <f>Inflation!$E193*262</f>
        <v>525.25759999999991</v>
      </c>
      <c r="H193" s="10">
        <f>Inflation!$E193*262</f>
        <v>525.25759999999991</v>
      </c>
      <c r="I193" s="10">
        <f>Inflation!$E193*955</f>
        <v>1914.5839999999996</v>
      </c>
      <c r="J193" s="10">
        <f>Inflation!$E193*667</f>
        <v>1337.2015999999996</v>
      </c>
      <c r="K193" s="10">
        <f>Inflation!$E193*667</f>
        <v>1337.2015999999996</v>
      </c>
      <c r="L193" s="10">
        <f>Inflation!$E193*31.71</f>
        <v>63.572207999999982</v>
      </c>
    </row>
    <row r="194" spans="1:12" x14ac:dyDescent="0.3">
      <c r="A194" s="1">
        <f t="shared" si="3"/>
        <v>2093</v>
      </c>
      <c r="B194" s="1">
        <v>0.745</v>
      </c>
      <c r="C194" s="1"/>
      <c r="D194" s="10">
        <f>Inflation!H194</f>
        <v>750.58440000000053</v>
      </c>
      <c r="E194" s="10">
        <f>Inflation!$E194*1386</f>
        <v>2796.5322000000019</v>
      </c>
      <c r="F194" s="10">
        <f>Inflation!$E194*423</f>
        <v>853.48710000000062</v>
      </c>
      <c r="G194" s="10">
        <f>Inflation!$E194*262</f>
        <v>528.63740000000041</v>
      </c>
      <c r="H194" s="10">
        <f>Inflation!$E194*262</f>
        <v>528.63740000000041</v>
      </c>
      <c r="I194" s="10">
        <f>Inflation!$E194*955</f>
        <v>1926.9035000000013</v>
      </c>
      <c r="J194" s="10">
        <f>Inflation!$E194*667</f>
        <v>1345.805900000001</v>
      </c>
      <c r="K194" s="10">
        <f>Inflation!$E194*667</f>
        <v>1345.805900000001</v>
      </c>
      <c r="L194" s="10">
        <f>Inflation!$E194*31.71</f>
        <v>63.981267000000045</v>
      </c>
    </row>
    <row r="195" spans="1:12" x14ac:dyDescent="0.3">
      <c r="A195" s="1">
        <f t="shared" si="3"/>
        <v>2094</v>
      </c>
      <c r="B195" s="1">
        <v>0.745</v>
      </c>
      <c r="C195" s="1"/>
      <c r="D195" s="10">
        <f>Inflation!H195</f>
        <v>755.38319999999987</v>
      </c>
      <c r="E195" s="10">
        <f>Inflation!$E195*1386</f>
        <v>2814.4115999999995</v>
      </c>
      <c r="F195" s="10">
        <f>Inflation!$E195*423</f>
        <v>858.9437999999999</v>
      </c>
      <c r="G195" s="10">
        <f>Inflation!$E195*262</f>
        <v>532.01719999999989</v>
      </c>
      <c r="H195" s="10">
        <f>Inflation!$E195*262</f>
        <v>532.01719999999989</v>
      </c>
      <c r="I195" s="10">
        <f>Inflation!$E195*955</f>
        <v>1939.2229999999997</v>
      </c>
      <c r="J195" s="10">
        <f>Inflation!$E195*667</f>
        <v>1354.4101999999998</v>
      </c>
      <c r="K195" s="10">
        <f>Inflation!$E195*667</f>
        <v>1354.4101999999998</v>
      </c>
      <c r="L195" s="10">
        <f>Inflation!$E195*31.71</f>
        <v>64.390325999999988</v>
      </c>
    </row>
    <row r="196" spans="1:12" x14ac:dyDescent="0.3">
      <c r="A196" s="1">
        <f t="shared" ref="A196:A251" si="4">A195+1</f>
        <v>2095</v>
      </c>
      <c r="B196" s="1">
        <v>0.745</v>
      </c>
      <c r="C196" s="1"/>
      <c r="D196" s="10">
        <f>Inflation!H196</f>
        <v>760.18200000000058</v>
      </c>
      <c r="E196" s="10">
        <f>Inflation!$E196*1386</f>
        <v>2832.2910000000024</v>
      </c>
      <c r="F196" s="10">
        <f>Inflation!$E196*423</f>
        <v>864.40050000000065</v>
      </c>
      <c r="G196" s="10">
        <f>Inflation!$E196*262</f>
        <v>535.39700000000039</v>
      </c>
      <c r="H196" s="10">
        <f>Inflation!$E196*262</f>
        <v>535.39700000000039</v>
      </c>
      <c r="I196" s="10">
        <f>Inflation!$E196*955</f>
        <v>1951.5425000000016</v>
      </c>
      <c r="J196" s="10">
        <f>Inflation!$E196*667</f>
        <v>1363.0145000000011</v>
      </c>
      <c r="K196" s="10">
        <f>Inflation!$E196*667</f>
        <v>1363.0145000000011</v>
      </c>
      <c r="L196" s="10">
        <f>Inflation!$E196*31.71</f>
        <v>64.799385000000058</v>
      </c>
    </row>
    <row r="197" spans="1:12" x14ac:dyDescent="0.3">
      <c r="A197" s="1">
        <f t="shared" si="4"/>
        <v>2096</v>
      </c>
      <c r="B197" s="1">
        <v>0.745</v>
      </c>
      <c r="C197" s="1"/>
      <c r="D197" s="10">
        <f>Inflation!H197</f>
        <v>764.98080000000004</v>
      </c>
      <c r="E197" s="10">
        <f>Inflation!$E197*1386</f>
        <v>2850.1704</v>
      </c>
      <c r="F197" s="10">
        <f>Inflation!$E197*423</f>
        <v>869.85720000000003</v>
      </c>
      <c r="G197" s="10">
        <f>Inflation!$E197*262</f>
        <v>538.77679999999998</v>
      </c>
      <c r="H197" s="10">
        <f>Inflation!$E197*262</f>
        <v>538.77679999999998</v>
      </c>
      <c r="I197" s="10">
        <f>Inflation!$E197*955</f>
        <v>1963.8620000000001</v>
      </c>
      <c r="J197" s="10">
        <f>Inflation!$E197*667</f>
        <v>1371.6188</v>
      </c>
      <c r="K197" s="10">
        <f>Inflation!$E197*667</f>
        <v>1371.6188</v>
      </c>
      <c r="L197" s="10">
        <f>Inflation!$E197*31.71</f>
        <v>65.208444</v>
      </c>
    </row>
    <row r="198" spans="1:12" x14ac:dyDescent="0.3">
      <c r="A198" s="1">
        <f t="shared" si="4"/>
        <v>2097</v>
      </c>
      <c r="B198" s="1">
        <v>0.745</v>
      </c>
      <c r="C198" s="1"/>
      <c r="D198" s="10">
        <f>Inflation!H198</f>
        <v>769.77960000000076</v>
      </c>
      <c r="E198" s="10">
        <f>Inflation!$E198*1386</f>
        <v>2868.0498000000025</v>
      </c>
      <c r="F198" s="10">
        <f>Inflation!$E198*423</f>
        <v>875.31390000000079</v>
      </c>
      <c r="G198" s="10">
        <f>Inflation!$E198*262</f>
        <v>542.15660000000048</v>
      </c>
      <c r="H198" s="10">
        <f>Inflation!$E198*262</f>
        <v>542.15660000000048</v>
      </c>
      <c r="I198" s="10">
        <f>Inflation!$E198*955</f>
        <v>1976.1815000000017</v>
      </c>
      <c r="J198" s="10">
        <f>Inflation!$E198*667</f>
        <v>1380.2231000000013</v>
      </c>
      <c r="K198" s="10">
        <f>Inflation!$E198*667</f>
        <v>1380.2231000000013</v>
      </c>
      <c r="L198" s="10">
        <f>Inflation!$E198*31.71</f>
        <v>65.617503000000056</v>
      </c>
    </row>
    <row r="199" spans="1:12" x14ac:dyDescent="0.3">
      <c r="A199" s="1">
        <f t="shared" si="4"/>
        <v>2098</v>
      </c>
      <c r="B199" s="1">
        <v>0.745</v>
      </c>
      <c r="C199" s="1"/>
      <c r="D199" s="10">
        <f>Inflation!H199</f>
        <v>774.5784000000001</v>
      </c>
      <c r="E199" s="10">
        <f>Inflation!$E199*1386</f>
        <v>2885.9292000000005</v>
      </c>
      <c r="F199" s="10">
        <f>Inflation!$E199*423</f>
        <v>880.77060000000006</v>
      </c>
      <c r="G199" s="10">
        <f>Inflation!$E199*262</f>
        <v>545.53640000000007</v>
      </c>
      <c r="H199" s="10">
        <f>Inflation!$E199*262</f>
        <v>545.53640000000007</v>
      </c>
      <c r="I199" s="10">
        <f>Inflation!$E199*955</f>
        <v>1988.5010000000002</v>
      </c>
      <c r="J199" s="10">
        <f>Inflation!$E199*667</f>
        <v>1388.8274000000001</v>
      </c>
      <c r="K199" s="10">
        <f>Inflation!$E199*667</f>
        <v>1388.8274000000001</v>
      </c>
      <c r="L199" s="10">
        <f>Inflation!$E199*31.71</f>
        <v>66.026562000000013</v>
      </c>
    </row>
    <row r="200" spans="1:12" x14ac:dyDescent="0.3">
      <c r="A200" s="1">
        <f t="shared" si="4"/>
        <v>2099</v>
      </c>
      <c r="B200" s="1">
        <v>0.745</v>
      </c>
      <c r="C200" s="1"/>
      <c r="D200" s="10">
        <f>Inflation!H200</f>
        <v>779.37720000000081</v>
      </c>
      <c r="E200" s="10">
        <f>Inflation!$E200*1386</f>
        <v>2903.808600000003</v>
      </c>
      <c r="F200" s="10">
        <f>Inflation!$E200*423</f>
        <v>886.22730000000092</v>
      </c>
      <c r="G200" s="10">
        <f>Inflation!$E200*262</f>
        <v>548.91620000000057</v>
      </c>
      <c r="H200" s="10">
        <f>Inflation!$E200*262</f>
        <v>548.91620000000057</v>
      </c>
      <c r="I200" s="10">
        <f>Inflation!$E200*955</f>
        <v>2000.8205000000021</v>
      </c>
      <c r="J200" s="10">
        <f>Inflation!$E200*667</f>
        <v>1397.4317000000015</v>
      </c>
      <c r="K200" s="10">
        <f>Inflation!$E200*667</f>
        <v>1397.4317000000015</v>
      </c>
      <c r="L200" s="10">
        <f>Inflation!$E200*31.71</f>
        <v>66.435621000000069</v>
      </c>
    </row>
    <row r="201" spans="1:12" x14ac:dyDescent="0.3">
      <c r="A201" s="1">
        <f t="shared" si="4"/>
        <v>2100</v>
      </c>
      <c r="B201" s="1">
        <v>0.745</v>
      </c>
      <c r="C201" s="1"/>
      <c r="D201" s="10">
        <f>Inflation!H201</f>
        <v>784.17600000000016</v>
      </c>
      <c r="E201" s="10">
        <f>Inflation!$E201*1386</f>
        <v>2921.6880000000006</v>
      </c>
      <c r="F201" s="10">
        <f>Inflation!$E201*423</f>
        <v>891.6840000000002</v>
      </c>
      <c r="G201" s="10">
        <f>Inflation!$E201*262</f>
        <v>552.29600000000016</v>
      </c>
      <c r="H201" s="10">
        <f>Inflation!$E201*262</f>
        <v>552.29600000000016</v>
      </c>
      <c r="I201" s="10">
        <f>Inflation!$E201*955</f>
        <v>2013.1400000000006</v>
      </c>
      <c r="J201" s="10">
        <f>Inflation!$E201*667</f>
        <v>1406.0360000000003</v>
      </c>
      <c r="K201" s="10">
        <f>Inflation!$E201*667</f>
        <v>1406.0360000000003</v>
      </c>
      <c r="L201" s="10">
        <f>Inflation!$E201*31.71</f>
        <v>66.844680000000025</v>
      </c>
    </row>
    <row r="202" spans="1:12" x14ac:dyDescent="0.3">
      <c r="A202" s="1">
        <f t="shared" si="4"/>
        <v>2101</v>
      </c>
      <c r="B202" s="1">
        <v>0.745</v>
      </c>
      <c r="C202" s="1"/>
      <c r="D202" s="10">
        <f>Inflation!H202</f>
        <v>788.97480000000087</v>
      </c>
      <c r="E202" s="10">
        <f>Inflation!$E202*1386</f>
        <v>2939.5674000000035</v>
      </c>
      <c r="F202" s="10">
        <f>Inflation!$E202*423</f>
        <v>897.14070000000106</v>
      </c>
      <c r="G202" s="10">
        <f>Inflation!$E202*262</f>
        <v>555.67580000000066</v>
      </c>
      <c r="H202" s="10">
        <f>Inflation!$E202*262</f>
        <v>555.67580000000066</v>
      </c>
      <c r="I202" s="10">
        <f>Inflation!$E202*955</f>
        <v>2025.4595000000024</v>
      </c>
      <c r="J202" s="10">
        <f>Inflation!$E202*667</f>
        <v>1414.6403000000016</v>
      </c>
      <c r="K202" s="10">
        <f>Inflation!$E202*667</f>
        <v>1414.6403000000016</v>
      </c>
      <c r="L202" s="10">
        <f>Inflation!$E202*31.71</f>
        <v>67.253739000000081</v>
      </c>
    </row>
    <row r="203" spans="1:12" x14ac:dyDescent="0.3">
      <c r="A203" s="1">
        <f t="shared" si="4"/>
        <v>2102</v>
      </c>
      <c r="B203" s="1">
        <v>0.745</v>
      </c>
      <c r="C203" s="1"/>
      <c r="D203" s="10">
        <f>Inflation!H203</f>
        <v>793.77360000000033</v>
      </c>
      <c r="E203" s="10">
        <f>Inflation!$E203*1386</f>
        <v>2957.4468000000011</v>
      </c>
      <c r="F203" s="10">
        <f>Inflation!$E203*423</f>
        <v>902.59740000000033</v>
      </c>
      <c r="G203" s="10">
        <f>Inflation!$E203*262</f>
        <v>559.05560000000025</v>
      </c>
      <c r="H203" s="10">
        <f>Inflation!$E203*262</f>
        <v>559.05560000000025</v>
      </c>
      <c r="I203" s="10">
        <f>Inflation!$E203*955</f>
        <v>2037.7790000000007</v>
      </c>
      <c r="J203" s="10">
        <f>Inflation!$E203*667</f>
        <v>1423.2446000000004</v>
      </c>
      <c r="K203" s="10">
        <f>Inflation!$E203*667</f>
        <v>1423.2446000000004</v>
      </c>
      <c r="L203" s="10">
        <f>Inflation!$E203*31.71</f>
        <v>67.662798000000024</v>
      </c>
    </row>
    <row r="204" spans="1:12" x14ac:dyDescent="0.3">
      <c r="A204" s="1">
        <f t="shared" si="4"/>
        <v>2103</v>
      </c>
      <c r="B204" s="1">
        <v>0.745</v>
      </c>
      <c r="C204" s="1"/>
      <c r="D204" s="10">
        <f>Inflation!H204</f>
        <v>798.57239999999967</v>
      </c>
      <c r="E204" s="10">
        <f>Inflation!$E204*1386</f>
        <v>2975.3261999999991</v>
      </c>
      <c r="F204" s="10">
        <f>Inflation!$E204*423</f>
        <v>908.05409999999961</v>
      </c>
      <c r="G204" s="10">
        <f>Inflation!$E204*262</f>
        <v>562.43539999999973</v>
      </c>
      <c r="H204" s="10">
        <f>Inflation!$E204*262</f>
        <v>562.43539999999973</v>
      </c>
      <c r="I204" s="10">
        <f>Inflation!$E204*955</f>
        <v>2050.0984999999991</v>
      </c>
      <c r="J204" s="10">
        <f>Inflation!$E204*667</f>
        <v>1431.8488999999995</v>
      </c>
      <c r="K204" s="10">
        <f>Inflation!$E204*667</f>
        <v>1431.8488999999995</v>
      </c>
      <c r="L204" s="10">
        <f>Inflation!$E204*31.71</f>
        <v>68.07185699999998</v>
      </c>
    </row>
    <row r="205" spans="1:12" x14ac:dyDescent="0.3">
      <c r="A205" s="1">
        <f t="shared" si="4"/>
        <v>2104</v>
      </c>
      <c r="B205" s="1">
        <v>0.745</v>
      </c>
      <c r="C205" s="1"/>
      <c r="D205" s="10">
        <f>Inflation!H205</f>
        <v>803.37120000000039</v>
      </c>
      <c r="E205" s="10">
        <f>Inflation!$E205*1386</f>
        <v>2993.2056000000016</v>
      </c>
      <c r="F205" s="10">
        <f>Inflation!$E205*423</f>
        <v>913.51080000000047</v>
      </c>
      <c r="G205" s="10">
        <f>Inflation!$E205*262</f>
        <v>565.81520000000023</v>
      </c>
      <c r="H205" s="10">
        <f>Inflation!$E205*262</f>
        <v>565.81520000000023</v>
      </c>
      <c r="I205" s="10">
        <f>Inflation!$E205*955</f>
        <v>2062.418000000001</v>
      </c>
      <c r="J205" s="10">
        <f>Inflation!$E205*667</f>
        <v>1440.4532000000006</v>
      </c>
      <c r="K205" s="10">
        <f>Inflation!$E205*667</f>
        <v>1440.4532000000006</v>
      </c>
      <c r="L205" s="10">
        <f>Inflation!$E205*31.71</f>
        <v>68.480916000000036</v>
      </c>
    </row>
    <row r="206" spans="1:12" x14ac:dyDescent="0.3">
      <c r="A206" s="1">
        <f t="shared" si="4"/>
        <v>2105</v>
      </c>
      <c r="B206" s="1">
        <v>0.745</v>
      </c>
      <c r="C206" s="1"/>
      <c r="D206" s="10">
        <f>Inflation!H206</f>
        <v>808.16999999999985</v>
      </c>
      <c r="E206" s="10">
        <f>Inflation!$E206*1386</f>
        <v>3011.0849999999991</v>
      </c>
      <c r="F206" s="10">
        <f>Inflation!$E206*423</f>
        <v>918.96749999999975</v>
      </c>
      <c r="G206" s="10">
        <f>Inflation!$E206*262</f>
        <v>569.19499999999982</v>
      </c>
      <c r="H206" s="10">
        <f>Inflation!$E206*262</f>
        <v>569.19499999999982</v>
      </c>
      <c r="I206" s="10">
        <f>Inflation!$E206*955</f>
        <v>2074.7374999999993</v>
      </c>
      <c r="J206" s="10">
        <f>Inflation!$E206*667</f>
        <v>1449.0574999999997</v>
      </c>
      <c r="K206" s="10">
        <f>Inflation!$E206*667</f>
        <v>1449.0574999999997</v>
      </c>
      <c r="L206" s="10">
        <f>Inflation!$E206*31.71</f>
        <v>68.889974999999978</v>
      </c>
    </row>
    <row r="207" spans="1:12" x14ac:dyDescent="0.3">
      <c r="A207" s="1">
        <f t="shared" si="4"/>
        <v>2106</v>
      </c>
      <c r="B207" s="1">
        <v>0.745</v>
      </c>
      <c r="C207" s="1"/>
      <c r="D207" s="10">
        <f>Inflation!H207</f>
        <v>812.96880000000056</v>
      </c>
      <c r="E207" s="10">
        <f>Inflation!$E207*1386</f>
        <v>3028.9644000000017</v>
      </c>
      <c r="F207" s="10">
        <f>Inflation!$E207*423</f>
        <v>924.42420000000061</v>
      </c>
      <c r="G207" s="10">
        <f>Inflation!$E207*262</f>
        <v>572.57480000000032</v>
      </c>
      <c r="H207" s="10">
        <f>Inflation!$E207*262</f>
        <v>572.57480000000032</v>
      </c>
      <c r="I207" s="10">
        <f>Inflation!$E207*955</f>
        <v>2087.0570000000012</v>
      </c>
      <c r="J207" s="10">
        <f>Inflation!$E207*667</f>
        <v>1457.661800000001</v>
      </c>
      <c r="K207" s="10">
        <f>Inflation!$E207*667</f>
        <v>1457.661800000001</v>
      </c>
      <c r="L207" s="10">
        <f>Inflation!$E207*31.71</f>
        <v>69.299034000000049</v>
      </c>
    </row>
    <row r="208" spans="1:12" x14ac:dyDescent="0.3">
      <c r="A208" s="1">
        <f t="shared" si="4"/>
        <v>2107</v>
      </c>
      <c r="B208" s="1">
        <v>0.745</v>
      </c>
      <c r="C208" s="1"/>
      <c r="D208" s="10">
        <f>Inflation!H208</f>
        <v>817.7675999999999</v>
      </c>
      <c r="E208" s="10">
        <f>Inflation!$E208*1386</f>
        <v>3046.8437999999996</v>
      </c>
      <c r="F208" s="10">
        <f>Inflation!$E208*423</f>
        <v>929.88089999999988</v>
      </c>
      <c r="G208" s="10">
        <f>Inflation!$E208*262</f>
        <v>575.95459999999991</v>
      </c>
      <c r="H208" s="10">
        <f>Inflation!$E208*262</f>
        <v>575.95459999999991</v>
      </c>
      <c r="I208" s="10">
        <f>Inflation!$E208*955</f>
        <v>2099.3764999999999</v>
      </c>
      <c r="J208" s="10">
        <f>Inflation!$E208*667</f>
        <v>1466.2660999999998</v>
      </c>
      <c r="K208" s="10">
        <f>Inflation!$E208*667</f>
        <v>1466.2660999999998</v>
      </c>
      <c r="L208" s="10">
        <f>Inflation!$E208*31.71</f>
        <v>69.708092999999991</v>
      </c>
    </row>
    <row r="209" spans="1:12" x14ac:dyDescent="0.3">
      <c r="A209" s="1">
        <f t="shared" si="4"/>
        <v>2108</v>
      </c>
      <c r="B209" s="1">
        <v>0.745</v>
      </c>
      <c r="C209" s="1"/>
      <c r="D209" s="10">
        <f>Inflation!H209</f>
        <v>822.56640000000061</v>
      </c>
      <c r="E209" s="10">
        <f>Inflation!$E209*1386</f>
        <v>3064.7232000000022</v>
      </c>
      <c r="F209" s="10">
        <f>Inflation!$E209*423</f>
        <v>935.33760000000063</v>
      </c>
      <c r="G209" s="10">
        <f>Inflation!$E209*262</f>
        <v>579.33440000000041</v>
      </c>
      <c r="H209" s="10">
        <f>Inflation!$E209*262</f>
        <v>579.33440000000041</v>
      </c>
      <c r="I209" s="10">
        <f>Inflation!$E209*955</f>
        <v>2111.6960000000017</v>
      </c>
      <c r="J209" s="10">
        <f>Inflation!$E209*667</f>
        <v>1474.8704000000012</v>
      </c>
      <c r="K209" s="10">
        <f>Inflation!$E209*667</f>
        <v>1474.8704000000012</v>
      </c>
      <c r="L209" s="10">
        <f>Inflation!$E209*31.71</f>
        <v>70.117152000000047</v>
      </c>
    </row>
    <row r="210" spans="1:12" x14ac:dyDescent="0.3">
      <c r="A210" s="1">
        <f t="shared" si="4"/>
        <v>2109</v>
      </c>
      <c r="B210" s="1">
        <v>0.745</v>
      </c>
      <c r="C210" s="1"/>
      <c r="D210" s="10">
        <f>Inflation!H210</f>
        <v>827.36519999999996</v>
      </c>
      <c r="E210" s="10">
        <f>Inflation!$E210*1386</f>
        <v>3082.6026000000002</v>
      </c>
      <c r="F210" s="10">
        <f>Inflation!$E210*423</f>
        <v>940.79430000000002</v>
      </c>
      <c r="G210" s="10">
        <f>Inflation!$E210*262</f>
        <v>582.71420000000001</v>
      </c>
      <c r="H210" s="10">
        <f>Inflation!$E210*262</f>
        <v>582.71420000000001</v>
      </c>
      <c r="I210" s="10">
        <f>Inflation!$E210*955</f>
        <v>2124.0155</v>
      </c>
      <c r="J210" s="10">
        <f>Inflation!$E210*667</f>
        <v>1483.4747</v>
      </c>
      <c r="K210" s="10">
        <f>Inflation!$E210*667</f>
        <v>1483.4747</v>
      </c>
      <c r="L210" s="10">
        <f>Inflation!$E210*31.71</f>
        <v>70.526211000000004</v>
      </c>
    </row>
    <row r="211" spans="1:12" x14ac:dyDescent="0.3">
      <c r="A211" s="1">
        <f t="shared" si="4"/>
        <v>2110</v>
      </c>
      <c r="B211" s="1">
        <v>0.745</v>
      </c>
      <c r="C211" s="1"/>
      <c r="D211" s="10">
        <f>Inflation!H211</f>
        <v>832.16400000000067</v>
      </c>
      <c r="E211" s="10">
        <f>Inflation!$E211*1386</f>
        <v>3100.4820000000027</v>
      </c>
      <c r="F211" s="10">
        <f>Inflation!$E211*423</f>
        <v>946.25100000000077</v>
      </c>
      <c r="G211" s="10">
        <f>Inflation!$E211*262</f>
        <v>586.09400000000051</v>
      </c>
      <c r="H211" s="10">
        <f>Inflation!$E211*262</f>
        <v>586.09400000000051</v>
      </c>
      <c r="I211" s="10">
        <f>Inflation!$E211*955</f>
        <v>2136.3350000000019</v>
      </c>
      <c r="J211" s="10">
        <f>Inflation!$E211*667</f>
        <v>1492.0790000000013</v>
      </c>
      <c r="K211" s="10">
        <f>Inflation!$E211*667</f>
        <v>1492.0790000000013</v>
      </c>
      <c r="L211" s="10">
        <f>Inflation!$E211*31.71</f>
        <v>70.93527000000006</v>
      </c>
    </row>
    <row r="212" spans="1:12" x14ac:dyDescent="0.3">
      <c r="A212" s="1">
        <f t="shared" si="4"/>
        <v>2111</v>
      </c>
      <c r="B212" s="1">
        <v>0.745</v>
      </c>
      <c r="C212" s="1"/>
      <c r="D212" s="10">
        <f>Inflation!H212</f>
        <v>836.96280000000013</v>
      </c>
      <c r="E212" s="10">
        <f>Inflation!$E212*1386</f>
        <v>3118.3614000000002</v>
      </c>
      <c r="F212" s="10">
        <f>Inflation!$E212*423</f>
        <v>951.70770000000005</v>
      </c>
      <c r="G212" s="10">
        <f>Inflation!$E212*262</f>
        <v>589.4738000000001</v>
      </c>
      <c r="H212" s="10">
        <f>Inflation!$E212*262</f>
        <v>589.4738000000001</v>
      </c>
      <c r="I212" s="10">
        <f>Inflation!$E212*955</f>
        <v>2148.6545000000001</v>
      </c>
      <c r="J212" s="10">
        <f>Inflation!$E212*667</f>
        <v>1500.6833000000001</v>
      </c>
      <c r="K212" s="10">
        <f>Inflation!$E212*667</f>
        <v>1500.6833000000001</v>
      </c>
      <c r="L212" s="10">
        <f>Inflation!$E212*31.71</f>
        <v>71.344329000000016</v>
      </c>
    </row>
    <row r="213" spans="1:12" x14ac:dyDescent="0.3">
      <c r="A213" s="1">
        <f t="shared" si="4"/>
        <v>2112</v>
      </c>
      <c r="B213" s="1">
        <v>0.745</v>
      </c>
      <c r="C213" s="1"/>
      <c r="D213" s="10">
        <f>Inflation!H213</f>
        <v>841.76160000000084</v>
      </c>
      <c r="E213" s="10">
        <f>Inflation!$E213*1386</f>
        <v>3136.2408000000028</v>
      </c>
      <c r="F213" s="10">
        <f>Inflation!$E213*423</f>
        <v>957.16440000000091</v>
      </c>
      <c r="G213" s="10">
        <f>Inflation!$E213*262</f>
        <v>592.8536000000006</v>
      </c>
      <c r="H213" s="10">
        <f>Inflation!$E213*262</f>
        <v>592.8536000000006</v>
      </c>
      <c r="I213" s="10">
        <f>Inflation!$E213*955</f>
        <v>2160.974000000002</v>
      </c>
      <c r="J213" s="10">
        <f>Inflation!$E213*667</f>
        <v>1509.2876000000015</v>
      </c>
      <c r="K213" s="10">
        <f>Inflation!$E213*667</f>
        <v>1509.2876000000015</v>
      </c>
      <c r="L213" s="10">
        <f>Inflation!$E213*31.71</f>
        <v>71.753388000000072</v>
      </c>
    </row>
    <row r="214" spans="1:12" x14ac:dyDescent="0.3">
      <c r="A214" s="1">
        <f t="shared" si="4"/>
        <v>2113</v>
      </c>
      <c r="B214" s="1">
        <v>0.745</v>
      </c>
      <c r="C214" s="1"/>
      <c r="D214" s="10">
        <f>Inflation!H214</f>
        <v>846.56040000000019</v>
      </c>
      <c r="E214" s="10">
        <f>Inflation!$E214*1386</f>
        <v>3154.1202000000008</v>
      </c>
      <c r="F214" s="10">
        <f>Inflation!$E214*423</f>
        <v>962.62110000000018</v>
      </c>
      <c r="G214" s="10">
        <f>Inflation!$E214*262</f>
        <v>596.23340000000007</v>
      </c>
      <c r="H214" s="10">
        <f>Inflation!$E214*262</f>
        <v>596.23340000000007</v>
      </c>
      <c r="I214" s="10">
        <f>Inflation!$E214*955</f>
        <v>2173.2935000000007</v>
      </c>
      <c r="J214" s="10">
        <f>Inflation!$E214*667</f>
        <v>1517.8919000000003</v>
      </c>
      <c r="K214" s="10">
        <f>Inflation!$E214*667</f>
        <v>1517.8919000000003</v>
      </c>
      <c r="L214" s="10">
        <f>Inflation!$E214*31.71</f>
        <v>72.162447000000014</v>
      </c>
    </row>
    <row r="215" spans="1:12" x14ac:dyDescent="0.3">
      <c r="A215" s="1">
        <f t="shared" si="4"/>
        <v>2114</v>
      </c>
      <c r="B215" s="1">
        <v>0.745</v>
      </c>
      <c r="C215" s="1"/>
      <c r="D215" s="10">
        <f>Inflation!H215</f>
        <v>851.3592000000009</v>
      </c>
      <c r="E215" s="10">
        <f>Inflation!$E215*1386</f>
        <v>3171.9996000000033</v>
      </c>
      <c r="F215" s="10">
        <f>Inflation!$E215*423</f>
        <v>968.07780000000105</v>
      </c>
      <c r="G215" s="10">
        <f>Inflation!$E215*262</f>
        <v>599.61320000000069</v>
      </c>
      <c r="H215" s="10">
        <f>Inflation!$E215*262</f>
        <v>599.61320000000069</v>
      </c>
      <c r="I215" s="10">
        <f>Inflation!$E215*955</f>
        <v>2185.6130000000021</v>
      </c>
      <c r="J215" s="10">
        <f>Inflation!$E215*667</f>
        <v>1526.4962000000016</v>
      </c>
      <c r="K215" s="10">
        <f>Inflation!$E215*667</f>
        <v>1526.4962000000016</v>
      </c>
      <c r="L215" s="10">
        <f>Inflation!$E215*31.71</f>
        <v>72.571506000000085</v>
      </c>
    </row>
    <row r="216" spans="1:12" x14ac:dyDescent="0.3">
      <c r="A216" s="1">
        <f t="shared" si="4"/>
        <v>2115</v>
      </c>
      <c r="B216" s="1">
        <v>0.745</v>
      </c>
      <c r="C216" s="1"/>
      <c r="D216" s="10">
        <f>Inflation!H216</f>
        <v>856.15800000000024</v>
      </c>
      <c r="E216" s="10">
        <f>Inflation!$E216*1386</f>
        <v>3189.8790000000013</v>
      </c>
      <c r="F216" s="10">
        <f>Inflation!$E216*423</f>
        <v>973.53450000000032</v>
      </c>
      <c r="G216" s="10">
        <f>Inflation!$E216*262</f>
        <v>602.99300000000017</v>
      </c>
      <c r="H216" s="10">
        <f>Inflation!$E216*262</f>
        <v>602.99300000000017</v>
      </c>
      <c r="I216" s="10">
        <f>Inflation!$E216*955</f>
        <v>2197.9325000000008</v>
      </c>
      <c r="J216" s="10">
        <f>Inflation!$E216*667</f>
        <v>1535.1005000000005</v>
      </c>
      <c r="K216" s="10">
        <f>Inflation!$E216*667</f>
        <v>1535.1005000000005</v>
      </c>
      <c r="L216" s="10">
        <f>Inflation!$E216*31.71</f>
        <v>72.980565000000027</v>
      </c>
    </row>
    <row r="217" spans="1:12" x14ac:dyDescent="0.3">
      <c r="A217" s="1">
        <f t="shared" si="4"/>
        <v>2116</v>
      </c>
      <c r="B217" s="1">
        <v>0.745</v>
      </c>
      <c r="C217" s="1"/>
      <c r="D217" s="10">
        <f>Inflation!H217</f>
        <v>860.9567999999997</v>
      </c>
      <c r="E217" s="10">
        <f>Inflation!$E217*1386</f>
        <v>3207.7583999999988</v>
      </c>
      <c r="F217" s="10">
        <f>Inflation!$E217*423</f>
        <v>978.99119999999959</v>
      </c>
      <c r="G217" s="10">
        <f>Inflation!$E217*262</f>
        <v>606.37279999999976</v>
      </c>
      <c r="H217" s="10">
        <f>Inflation!$E217*262</f>
        <v>606.37279999999976</v>
      </c>
      <c r="I217" s="10">
        <f>Inflation!$E217*955</f>
        <v>2210.251999999999</v>
      </c>
      <c r="J217" s="10">
        <f>Inflation!$E217*667</f>
        <v>1543.7047999999995</v>
      </c>
      <c r="K217" s="10">
        <f>Inflation!$E217*667</f>
        <v>1543.7047999999995</v>
      </c>
      <c r="L217" s="10">
        <f>Inflation!$E217*31.71</f>
        <v>73.389623999999969</v>
      </c>
    </row>
    <row r="218" spans="1:12" x14ac:dyDescent="0.3">
      <c r="A218" s="1">
        <f t="shared" si="4"/>
        <v>2117</v>
      </c>
      <c r="B218" s="1">
        <v>0.745</v>
      </c>
      <c r="C218" s="1"/>
      <c r="D218" s="10">
        <f>Inflation!H218</f>
        <v>865.75560000000041</v>
      </c>
      <c r="E218" s="10">
        <f>Inflation!$E218*1386</f>
        <v>3225.6378000000013</v>
      </c>
      <c r="F218" s="10">
        <f>Inflation!$E218*423</f>
        <v>984.44790000000046</v>
      </c>
      <c r="G218" s="10">
        <f>Inflation!$E218*262</f>
        <v>609.75260000000026</v>
      </c>
      <c r="H218" s="10">
        <f>Inflation!$E218*262</f>
        <v>609.75260000000026</v>
      </c>
      <c r="I218" s="10">
        <f>Inflation!$E218*955</f>
        <v>2222.5715000000009</v>
      </c>
      <c r="J218" s="10">
        <f>Inflation!$E218*667</f>
        <v>1552.3091000000006</v>
      </c>
      <c r="K218" s="10">
        <f>Inflation!$E218*667</f>
        <v>1552.3091000000006</v>
      </c>
      <c r="L218" s="10">
        <f>Inflation!$E218*31.71</f>
        <v>73.79868300000004</v>
      </c>
    </row>
    <row r="219" spans="1:12" x14ac:dyDescent="0.3">
      <c r="A219" s="1">
        <f t="shared" si="4"/>
        <v>2118</v>
      </c>
      <c r="B219" s="1">
        <v>0.745</v>
      </c>
      <c r="C219" s="1"/>
      <c r="D219" s="10">
        <f>Inflation!H219</f>
        <v>870.55439999999976</v>
      </c>
      <c r="E219" s="10">
        <f>Inflation!$E219*1386</f>
        <v>3243.5171999999993</v>
      </c>
      <c r="F219" s="10">
        <f>Inflation!$E219*423</f>
        <v>989.90459999999973</v>
      </c>
      <c r="G219" s="10">
        <f>Inflation!$E219*262</f>
        <v>613.13239999999985</v>
      </c>
      <c r="H219" s="10">
        <f>Inflation!$E219*262</f>
        <v>613.13239999999985</v>
      </c>
      <c r="I219" s="10">
        <f>Inflation!$E219*955</f>
        <v>2234.8909999999996</v>
      </c>
      <c r="J219" s="10">
        <f>Inflation!$E219*667</f>
        <v>1560.9133999999997</v>
      </c>
      <c r="K219" s="10">
        <f>Inflation!$E219*667</f>
        <v>1560.9133999999997</v>
      </c>
      <c r="L219" s="10">
        <f>Inflation!$E219*31.71</f>
        <v>74.207741999999982</v>
      </c>
    </row>
    <row r="220" spans="1:12" x14ac:dyDescent="0.3">
      <c r="A220" s="1">
        <f t="shared" si="4"/>
        <v>2119</v>
      </c>
      <c r="B220" s="1">
        <v>0.745</v>
      </c>
      <c r="C220" s="1"/>
      <c r="D220" s="10">
        <f>Inflation!H220</f>
        <v>875.35320000000047</v>
      </c>
      <c r="E220" s="10">
        <f>Inflation!$E220*1386</f>
        <v>3261.3966000000019</v>
      </c>
      <c r="F220" s="10">
        <f>Inflation!$E220*423</f>
        <v>995.3613000000006</v>
      </c>
      <c r="G220" s="10">
        <f>Inflation!$E220*262</f>
        <v>616.51220000000035</v>
      </c>
      <c r="H220" s="10">
        <f>Inflation!$E220*262</f>
        <v>616.51220000000035</v>
      </c>
      <c r="I220" s="10">
        <f>Inflation!$E220*955</f>
        <v>2247.210500000001</v>
      </c>
      <c r="J220" s="10">
        <f>Inflation!$E220*667</f>
        <v>1569.5177000000008</v>
      </c>
      <c r="K220" s="10">
        <f>Inflation!$E220*667</f>
        <v>1569.5177000000008</v>
      </c>
      <c r="L220" s="10">
        <f>Inflation!$E220*31.71</f>
        <v>74.616801000000038</v>
      </c>
    </row>
    <row r="221" spans="1:12" x14ac:dyDescent="0.3">
      <c r="A221" s="1">
        <f t="shared" si="4"/>
        <v>2120</v>
      </c>
      <c r="B221" s="1">
        <v>0.745</v>
      </c>
      <c r="C221" s="1"/>
      <c r="D221" s="10">
        <f>Inflation!H221</f>
        <v>880.15199999999982</v>
      </c>
      <c r="E221" s="10">
        <f>Inflation!$E221*1386</f>
        <v>3279.2759999999994</v>
      </c>
      <c r="F221" s="10">
        <f>Inflation!$E221*423</f>
        <v>1000.8179999999999</v>
      </c>
      <c r="G221" s="10">
        <f>Inflation!$E221*262</f>
        <v>619.89199999999994</v>
      </c>
      <c r="H221" s="10">
        <f>Inflation!$E221*262</f>
        <v>619.89199999999994</v>
      </c>
      <c r="I221" s="10">
        <f>Inflation!$E221*955</f>
        <v>2259.5299999999997</v>
      </c>
      <c r="J221" s="10">
        <f>Inflation!$E221*667</f>
        <v>1578.1219999999998</v>
      </c>
      <c r="K221" s="10">
        <f>Inflation!$E221*667</f>
        <v>1578.1219999999998</v>
      </c>
      <c r="L221" s="10">
        <f>Inflation!$E221*31.71</f>
        <v>75.025859999999994</v>
      </c>
    </row>
    <row r="222" spans="1:12" x14ac:dyDescent="0.3">
      <c r="A222" s="1">
        <f t="shared" si="4"/>
        <v>2121</v>
      </c>
      <c r="B222" s="1">
        <v>0.745</v>
      </c>
      <c r="C222" s="1"/>
      <c r="D222" s="10">
        <f>Inflation!H222</f>
        <v>884.95080000000053</v>
      </c>
      <c r="E222" s="10">
        <f>Inflation!$E222*1386</f>
        <v>3297.1554000000024</v>
      </c>
      <c r="F222" s="10">
        <f>Inflation!$E222*423</f>
        <v>1006.2747000000006</v>
      </c>
      <c r="G222" s="10">
        <f>Inflation!$E222*262</f>
        <v>623.27180000000044</v>
      </c>
      <c r="H222" s="10">
        <f>Inflation!$E222*262</f>
        <v>623.27180000000044</v>
      </c>
      <c r="I222" s="10">
        <f>Inflation!$E222*955</f>
        <v>2271.8495000000016</v>
      </c>
      <c r="J222" s="10">
        <f>Inflation!$E222*667</f>
        <v>1586.7263000000009</v>
      </c>
      <c r="K222" s="10">
        <f>Inflation!$E222*667</f>
        <v>1586.7263000000009</v>
      </c>
      <c r="L222" s="10">
        <f>Inflation!$E222*31.71</f>
        <v>75.43491900000005</v>
      </c>
    </row>
    <row r="223" spans="1:12" x14ac:dyDescent="0.3">
      <c r="A223" s="1">
        <f t="shared" si="4"/>
        <v>2122</v>
      </c>
      <c r="B223" s="1">
        <v>0.745</v>
      </c>
      <c r="C223" s="1"/>
      <c r="D223" s="10">
        <f>Inflation!H223</f>
        <v>889.74959999999999</v>
      </c>
      <c r="E223" s="10">
        <f>Inflation!$E223*1386</f>
        <v>3315.0347999999999</v>
      </c>
      <c r="F223" s="10">
        <f>Inflation!$E223*423</f>
        <v>1011.7314</v>
      </c>
      <c r="G223" s="10">
        <f>Inflation!$E223*262</f>
        <v>626.65160000000003</v>
      </c>
      <c r="H223" s="10">
        <f>Inflation!$E223*262</f>
        <v>626.65160000000003</v>
      </c>
      <c r="I223" s="10">
        <f>Inflation!$E223*955</f>
        <v>2284.1689999999999</v>
      </c>
      <c r="J223" s="10">
        <f>Inflation!$E223*667</f>
        <v>1595.3306</v>
      </c>
      <c r="K223" s="10">
        <f>Inflation!$E223*667</f>
        <v>1595.3306</v>
      </c>
      <c r="L223" s="10">
        <f>Inflation!$E223*31.71</f>
        <v>75.843977999999993</v>
      </c>
    </row>
    <row r="224" spans="1:12" x14ac:dyDescent="0.3">
      <c r="A224" s="1">
        <f t="shared" si="4"/>
        <v>2123</v>
      </c>
      <c r="B224" s="1">
        <v>0.745</v>
      </c>
      <c r="C224" s="1"/>
      <c r="D224" s="10">
        <f>Inflation!H224</f>
        <v>894.5484000000007</v>
      </c>
      <c r="E224" s="10">
        <f>Inflation!$E224*1386</f>
        <v>3332.9142000000024</v>
      </c>
      <c r="F224" s="10">
        <f>Inflation!$E224*423</f>
        <v>1017.1881000000008</v>
      </c>
      <c r="G224" s="10">
        <f>Inflation!$E224*262</f>
        <v>630.03140000000053</v>
      </c>
      <c r="H224" s="10">
        <f>Inflation!$E224*262</f>
        <v>630.03140000000053</v>
      </c>
      <c r="I224" s="10">
        <f>Inflation!$E224*955</f>
        <v>2296.4885000000017</v>
      </c>
      <c r="J224" s="10">
        <f>Inflation!$E224*667</f>
        <v>1603.9349000000013</v>
      </c>
      <c r="K224" s="10">
        <f>Inflation!$E224*667</f>
        <v>1603.9349000000013</v>
      </c>
      <c r="L224" s="10">
        <f>Inflation!$E224*31.71</f>
        <v>76.253037000000063</v>
      </c>
    </row>
    <row r="225" spans="1:12" x14ac:dyDescent="0.3">
      <c r="A225" s="1">
        <f t="shared" si="4"/>
        <v>2124</v>
      </c>
      <c r="B225" s="1">
        <v>0.745</v>
      </c>
      <c r="C225" s="1"/>
      <c r="D225" s="10">
        <f>Inflation!H225</f>
        <v>899.34720000000004</v>
      </c>
      <c r="E225" s="10">
        <f>Inflation!$E225*1386</f>
        <v>3350.7936000000004</v>
      </c>
      <c r="F225" s="10">
        <f>Inflation!$E225*423</f>
        <v>1022.6448</v>
      </c>
      <c r="G225" s="10">
        <f>Inflation!$E225*262</f>
        <v>633.41120000000001</v>
      </c>
      <c r="H225" s="10">
        <f>Inflation!$E225*262</f>
        <v>633.41120000000001</v>
      </c>
      <c r="I225" s="10">
        <f>Inflation!$E225*955</f>
        <v>2308.808</v>
      </c>
      <c r="J225" s="10">
        <f>Inflation!$E225*667</f>
        <v>1612.5392000000002</v>
      </c>
      <c r="K225" s="10">
        <f>Inflation!$E225*667</f>
        <v>1612.5392000000002</v>
      </c>
      <c r="L225" s="10">
        <f>Inflation!$E225*31.71</f>
        <v>76.662096000000005</v>
      </c>
    </row>
    <row r="226" spans="1:12" x14ac:dyDescent="0.3">
      <c r="A226" s="1">
        <f t="shared" si="4"/>
        <v>2125</v>
      </c>
      <c r="B226" s="1">
        <v>0.745</v>
      </c>
      <c r="C226" s="1"/>
      <c r="D226" s="10">
        <f>Inflation!H226</f>
        <v>904.14600000000075</v>
      </c>
      <c r="E226" s="10">
        <f>Inflation!$E226*1386</f>
        <v>3368.673000000003</v>
      </c>
      <c r="F226" s="10">
        <f>Inflation!$E226*423</f>
        <v>1028.1015000000009</v>
      </c>
      <c r="G226" s="10">
        <f>Inflation!$E226*262</f>
        <v>636.79100000000051</v>
      </c>
      <c r="H226" s="10">
        <f>Inflation!$E226*262</f>
        <v>636.79100000000051</v>
      </c>
      <c r="I226" s="10">
        <f>Inflation!$E226*955</f>
        <v>2321.1275000000019</v>
      </c>
      <c r="J226" s="10">
        <f>Inflation!$E226*667</f>
        <v>1621.1435000000015</v>
      </c>
      <c r="K226" s="10">
        <f>Inflation!$E226*667</f>
        <v>1621.1435000000015</v>
      </c>
      <c r="L226" s="10">
        <f>Inflation!$E226*31.71</f>
        <v>77.071155000000076</v>
      </c>
    </row>
    <row r="227" spans="1:12" x14ac:dyDescent="0.3">
      <c r="A227" s="1">
        <f t="shared" si="4"/>
        <v>2126</v>
      </c>
      <c r="B227" s="1">
        <v>0.745</v>
      </c>
      <c r="C227" s="1"/>
      <c r="D227" s="10">
        <f>Inflation!H227</f>
        <v>908.94480000000021</v>
      </c>
      <c r="E227" s="10">
        <f>Inflation!$E227*1386</f>
        <v>3386.5524000000005</v>
      </c>
      <c r="F227" s="10">
        <f>Inflation!$E227*423</f>
        <v>1033.5582000000002</v>
      </c>
      <c r="G227" s="10">
        <f>Inflation!$E227*262</f>
        <v>640.1708000000001</v>
      </c>
      <c r="H227" s="10">
        <f>Inflation!$E227*262</f>
        <v>640.1708000000001</v>
      </c>
      <c r="I227" s="10">
        <f>Inflation!$E227*955</f>
        <v>2333.4470000000006</v>
      </c>
      <c r="J227" s="10">
        <f>Inflation!$E227*667</f>
        <v>1629.7478000000003</v>
      </c>
      <c r="K227" s="10">
        <f>Inflation!$E227*667</f>
        <v>1629.7478000000003</v>
      </c>
      <c r="L227" s="10">
        <f>Inflation!$E227*31.71</f>
        <v>77.480214000000018</v>
      </c>
    </row>
    <row r="228" spans="1:12" x14ac:dyDescent="0.3">
      <c r="A228" s="1">
        <f t="shared" si="4"/>
        <v>2127</v>
      </c>
      <c r="B228" s="1">
        <v>0.745</v>
      </c>
      <c r="C228" s="1"/>
      <c r="D228" s="10">
        <f>Inflation!H228</f>
        <v>913.74360000000092</v>
      </c>
      <c r="E228" s="10">
        <f>Inflation!$E228*1386</f>
        <v>3404.4318000000035</v>
      </c>
      <c r="F228" s="10">
        <f>Inflation!$E228*423</f>
        <v>1039.014900000001</v>
      </c>
      <c r="G228" s="10">
        <f>Inflation!$E228*262</f>
        <v>643.5506000000006</v>
      </c>
      <c r="H228" s="10">
        <f>Inflation!$E228*262</f>
        <v>643.5506000000006</v>
      </c>
      <c r="I228" s="10">
        <f>Inflation!$E228*955</f>
        <v>2345.7665000000025</v>
      </c>
      <c r="J228" s="10">
        <f>Inflation!$E228*667</f>
        <v>1638.3521000000017</v>
      </c>
      <c r="K228" s="10">
        <f>Inflation!$E228*667</f>
        <v>1638.3521000000017</v>
      </c>
      <c r="L228" s="10">
        <f>Inflation!$E228*31.71</f>
        <v>77.889273000000074</v>
      </c>
    </row>
    <row r="229" spans="1:12" x14ac:dyDescent="0.3">
      <c r="A229" s="1">
        <f t="shared" si="4"/>
        <v>2128</v>
      </c>
      <c r="B229" s="1">
        <v>0.745</v>
      </c>
      <c r="C229" s="1"/>
      <c r="D229" s="10">
        <f>Inflation!H229</f>
        <v>918.54240000000027</v>
      </c>
      <c r="E229" s="10">
        <f>Inflation!$E229*1386</f>
        <v>3422.311200000001</v>
      </c>
      <c r="F229" s="10">
        <f>Inflation!$E229*423</f>
        <v>1044.4716000000003</v>
      </c>
      <c r="G229" s="10">
        <f>Inflation!$E229*262</f>
        <v>646.93040000000019</v>
      </c>
      <c r="H229" s="10">
        <f>Inflation!$E229*262</f>
        <v>646.93040000000019</v>
      </c>
      <c r="I229" s="10">
        <f>Inflation!$E229*955</f>
        <v>2358.0860000000007</v>
      </c>
      <c r="J229" s="10">
        <f>Inflation!$E229*667</f>
        <v>1646.9564000000005</v>
      </c>
      <c r="K229" s="10">
        <f>Inflation!$E229*667</f>
        <v>1646.9564000000005</v>
      </c>
      <c r="L229" s="10">
        <f>Inflation!$E229*31.71</f>
        <v>78.29833200000003</v>
      </c>
    </row>
    <row r="230" spans="1:12" x14ac:dyDescent="0.3">
      <c r="A230" s="1">
        <f t="shared" si="4"/>
        <v>2129</v>
      </c>
      <c r="B230" s="1">
        <v>0.745</v>
      </c>
      <c r="C230" s="1"/>
      <c r="D230" s="10">
        <f>Inflation!H230</f>
        <v>923.34119999999962</v>
      </c>
      <c r="E230" s="10">
        <f>Inflation!$E230*1386</f>
        <v>3440.1905999999985</v>
      </c>
      <c r="F230" s="10">
        <f>Inflation!$E230*423</f>
        <v>1049.9282999999996</v>
      </c>
      <c r="G230" s="10">
        <f>Inflation!$E230*262</f>
        <v>650.31019999999978</v>
      </c>
      <c r="H230" s="10">
        <f>Inflation!$E230*262</f>
        <v>650.31019999999978</v>
      </c>
      <c r="I230" s="10">
        <f>Inflation!$E230*955</f>
        <v>2370.4054999999989</v>
      </c>
      <c r="J230" s="10">
        <f>Inflation!$E230*667</f>
        <v>1655.5606999999993</v>
      </c>
      <c r="K230" s="10">
        <f>Inflation!$E230*667</f>
        <v>1655.5606999999993</v>
      </c>
      <c r="L230" s="10">
        <f>Inflation!$E230*31.71</f>
        <v>78.707390999999973</v>
      </c>
    </row>
    <row r="231" spans="1:12" x14ac:dyDescent="0.3">
      <c r="A231" s="1">
        <f t="shared" si="4"/>
        <v>2130</v>
      </c>
      <c r="B231" s="1">
        <v>0.745</v>
      </c>
      <c r="C231" s="1"/>
      <c r="D231" s="10">
        <f>Inflation!H231</f>
        <v>928.14000000000033</v>
      </c>
      <c r="E231" s="10">
        <f>Inflation!$E231*1386</f>
        <v>3458.0700000000015</v>
      </c>
      <c r="F231" s="10">
        <f>Inflation!$E231*423</f>
        <v>1055.3850000000004</v>
      </c>
      <c r="G231" s="10">
        <f>Inflation!$E231*262</f>
        <v>653.69000000000028</v>
      </c>
      <c r="H231" s="10">
        <f>Inflation!$E231*262</f>
        <v>653.69000000000028</v>
      </c>
      <c r="I231" s="10">
        <f>Inflation!$E231*955</f>
        <v>2382.7250000000008</v>
      </c>
      <c r="J231" s="10">
        <f>Inflation!$E231*667</f>
        <v>1664.1650000000006</v>
      </c>
      <c r="K231" s="10">
        <f>Inflation!$E231*667</f>
        <v>1664.1650000000006</v>
      </c>
      <c r="L231" s="10">
        <f>Inflation!$E231*31.71</f>
        <v>79.116450000000029</v>
      </c>
    </row>
    <row r="232" spans="1:12" x14ac:dyDescent="0.3">
      <c r="A232" s="1">
        <f t="shared" si="4"/>
        <v>2131</v>
      </c>
      <c r="B232" s="1">
        <v>0.745</v>
      </c>
      <c r="C232" s="1"/>
      <c r="D232" s="10">
        <f>Inflation!H232</f>
        <v>932.93879999999979</v>
      </c>
      <c r="E232" s="10">
        <f>Inflation!$E232*1386</f>
        <v>3475.9493999999991</v>
      </c>
      <c r="F232" s="10">
        <f>Inflation!$E232*423</f>
        <v>1060.8416999999997</v>
      </c>
      <c r="G232" s="10">
        <f>Inflation!$E232*262</f>
        <v>657.06979999999987</v>
      </c>
      <c r="H232" s="10">
        <f>Inflation!$E232*262</f>
        <v>657.06979999999987</v>
      </c>
      <c r="I232" s="10">
        <f>Inflation!$E232*955</f>
        <v>2395.0444999999995</v>
      </c>
      <c r="J232" s="10">
        <f>Inflation!$E232*667</f>
        <v>1672.7692999999995</v>
      </c>
      <c r="K232" s="10">
        <f>Inflation!$E232*667</f>
        <v>1672.7692999999995</v>
      </c>
      <c r="L232" s="10">
        <f>Inflation!$E232*31.71</f>
        <v>79.525508999999985</v>
      </c>
    </row>
    <row r="233" spans="1:12" x14ac:dyDescent="0.3">
      <c r="A233" s="1">
        <f t="shared" si="4"/>
        <v>2132</v>
      </c>
      <c r="B233" s="1">
        <v>0.745</v>
      </c>
      <c r="C233" s="1"/>
      <c r="D233" s="10">
        <f>Inflation!H233</f>
        <v>937.7376000000005</v>
      </c>
      <c r="E233" s="10">
        <f>Inflation!$E233*1386</f>
        <v>3493.8288000000016</v>
      </c>
      <c r="F233" s="10">
        <f>Inflation!$E233*423</f>
        <v>1066.2984000000006</v>
      </c>
      <c r="G233" s="10">
        <f>Inflation!$E233*262</f>
        <v>660.44960000000037</v>
      </c>
      <c r="H233" s="10">
        <f>Inflation!$E233*262</f>
        <v>660.44960000000037</v>
      </c>
      <c r="I233" s="10">
        <f>Inflation!$E233*955</f>
        <v>2407.3640000000014</v>
      </c>
      <c r="J233" s="10">
        <f>Inflation!$E233*667</f>
        <v>1681.3736000000008</v>
      </c>
      <c r="K233" s="10">
        <f>Inflation!$E233*667</f>
        <v>1681.3736000000008</v>
      </c>
      <c r="L233" s="10">
        <f>Inflation!$E233*31.71</f>
        <v>79.934568000000041</v>
      </c>
    </row>
    <row r="234" spans="1:12" x14ac:dyDescent="0.3">
      <c r="A234" s="1">
        <f t="shared" si="4"/>
        <v>2133</v>
      </c>
      <c r="B234" s="1">
        <v>0.745</v>
      </c>
      <c r="C234" s="1"/>
      <c r="D234" s="10">
        <f>Inflation!H234</f>
        <v>942.53639999999984</v>
      </c>
      <c r="E234" s="10">
        <f>Inflation!$E234*1386</f>
        <v>3511.7081999999996</v>
      </c>
      <c r="F234" s="10">
        <f>Inflation!$E234*423</f>
        <v>1071.7550999999999</v>
      </c>
      <c r="G234" s="10">
        <f>Inflation!$E234*262</f>
        <v>663.82939999999985</v>
      </c>
      <c r="H234" s="10">
        <f>Inflation!$E234*262</f>
        <v>663.82939999999985</v>
      </c>
      <c r="I234" s="10">
        <f>Inflation!$E234*955</f>
        <v>2419.6834999999996</v>
      </c>
      <c r="J234" s="10">
        <f>Inflation!$E234*667</f>
        <v>1689.9778999999996</v>
      </c>
      <c r="K234" s="10">
        <f>Inflation!$E234*667</f>
        <v>1689.9778999999996</v>
      </c>
      <c r="L234" s="10">
        <f>Inflation!$E234*31.71</f>
        <v>80.343626999999984</v>
      </c>
    </row>
    <row r="235" spans="1:12" x14ac:dyDescent="0.3">
      <c r="A235" s="1">
        <f t="shared" si="4"/>
        <v>2134</v>
      </c>
      <c r="B235" s="1">
        <v>0.745</v>
      </c>
      <c r="C235" s="1"/>
      <c r="D235" s="10">
        <f>Inflation!H235</f>
        <v>947.33520000000055</v>
      </c>
      <c r="E235" s="10">
        <f>Inflation!$E235*1386</f>
        <v>3529.5876000000021</v>
      </c>
      <c r="F235" s="10">
        <f>Inflation!$E235*423</f>
        <v>1077.2118000000007</v>
      </c>
      <c r="G235" s="10">
        <f>Inflation!$E235*262</f>
        <v>667.20920000000035</v>
      </c>
      <c r="H235" s="10">
        <f>Inflation!$E235*262</f>
        <v>667.20920000000035</v>
      </c>
      <c r="I235" s="10">
        <f>Inflation!$E235*955</f>
        <v>2432.0030000000015</v>
      </c>
      <c r="J235" s="10">
        <f>Inflation!$E235*667</f>
        <v>1698.582200000001</v>
      </c>
      <c r="K235" s="10">
        <f>Inflation!$E235*667</f>
        <v>1698.582200000001</v>
      </c>
      <c r="L235" s="10">
        <f>Inflation!$E235*31.71</f>
        <v>80.752686000000054</v>
      </c>
    </row>
    <row r="236" spans="1:12" x14ac:dyDescent="0.3">
      <c r="A236" s="1">
        <f t="shared" si="4"/>
        <v>2135</v>
      </c>
      <c r="B236" s="1">
        <v>0.745</v>
      </c>
      <c r="C236" s="1"/>
      <c r="D236" s="10">
        <f>Inflation!H236</f>
        <v>952.13400000000001</v>
      </c>
      <c r="E236" s="10">
        <f>Inflation!$E236*1386</f>
        <v>3547.4669999999996</v>
      </c>
      <c r="F236" s="10">
        <f>Inflation!$E236*423</f>
        <v>1082.6685</v>
      </c>
      <c r="G236" s="10">
        <f>Inflation!$E236*262</f>
        <v>670.58899999999994</v>
      </c>
      <c r="H236" s="10">
        <f>Inflation!$E236*262</f>
        <v>670.58899999999994</v>
      </c>
      <c r="I236" s="10">
        <f>Inflation!$E236*955</f>
        <v>2444.3224999999998</v>
      </c>
      <c r="J236" s="10">
        <f>Inflation!$E236*667</f>
        <v>1707.1865</v>
      </c>
      <c r="K236" s="10">
        <f>Inflation!$E236*667</f>
        <v>1707.1865</v>
      </c>
      <c r="L236" s="10">
        <f>Inflation!$E236*31.71</f>
        <v>81.161744999999996</v>
      </c>
    </row>
    <row r="237" spans="1:12" x14ac:dyDescent="0.3">
      <c r="A237" s="1">
        <f t="shared" si="4"/>
        <v>2136</v>
      </c>
      <c r="B237" s="1">
        <v>0.745</v>
      </c>
      <c r="C237" s="1"/>
      <c r="D237" s="10">
        <f>Inflation!H237</f>
        <v>956.93280000000073</v>
      </c>
      <c r="E237" s="10">
        <f>Inflation!$E237*1386</f>
        <v>3565.3464000000026</v>
      </c>
      <c r="F237" s="10">
        <f>Inflation!$E237*423</f>
        <v>1088.1252000000009</v>
      </c>
      <c r="G237" s="10">
        <f>Inflation!$E237*262</f>
        <v>673.96880000000044</v>
      </c>
      <c r="H237" s="10">
        <f>Inflation!$E237*262</f>
        <v>673.96880000000044</v>
      </c>
      <c r="I237" s="10">
        <f>Inflation!$E237*955</f>
        <v>2456.6420000000016</v>
      </c>
      <c r="J237" s="10">
        <f>Inflation!$E237*667</f>
        <v>1715.7908000000011</v>
      </c>
      <c r="K237" s="10">
        <f>Inflation!$E237*667</f>
        <v>1715.7908000000011</v>
      </c>
      <c r="L237" s="10">
        <f>Inflation!$E237*31.71</f>
        <v>81.570804000000052</v>
      </c>
    </row>
    <row r="238" spans="1:12" x14ac:dyDescent="0.3">
      <c r="A238" s="1">
        <f t="shared" si="4"/>
        <v>2137</v>
      </c>
      <c r="B238" s="1">
        <v>0.745</v>
      </c>
      <c r="C238" s="1"/>
      <c r="D238" s="10">
        <f>Inflation!H238</f>
        <v>961.73160000000007</v>
      </c>
      <c r="E238" s="10">
        <f>Inflation!$E238*1386</f>
        <v>3583.2258000000002</v>
      </c>
      <c r="F238" s="10">
        <f>Inflation!$E238*423</f>
        <v>1093.5819000000001</v>
      </c>
      <c r="G238" s="10">
        <f>Inflation!$E238*262</f>
        <v>677.34860000000003</v>
      </c>
      <c r="H238" s="10">
        <f>Inflation!$E238*262</f>
        <v>677.34860000000003</v>
      </c>
      <c r="I238" s="10">
        <f>Inflation!$E238*955</f>
        <v>2468.9615000000003</v>
      </c>
      <c r="J238" s="10">
        <f>Inflation!$E238*667</f>
        <v>1724.3951000000002</v>
      </c>
      <c r="K238" s="10">
        <f>Inflation!$E238*667</f>
        <v>1724.3951000000002</v>
      </c>
      <c r="L238" s="10">
        <f>Inflation!$E238*31.71</f>
        <v>81.979863000000009</v>
      </c>
    </row>
    <row r="239" spans="1:12" x14ac:dyDescent="0.3">
      <c r="A239" s="1">
        <f t="shared" si="4"/>
        <v>2138</v>
      </c>
      <c r="B239" s="1">
        <v>0.745</v>
      </c>
      <c r="C239" s="1"/>
      <c r="D239" s="10">
        <f>Inflation!H239</f>
        <v>966.53040000000078</v>
      </c>
      <c r="E239" s="10">
        <f>Inflation!$E239*1386</f>
        <v>3601.1052000000027</v>
      </c>
      <c r="F239" s="10">
        <f>Inflation!$E239*423</f>
        <v>1099.0386000000008</v>
      </c>
      <c r="G239" s="10">
        <f>Inflation!$E239*262</f>
        <v>680.72840000000053</v>
      </c>
      <c r="H239" s="10">
        <f>Inflation!$E239*262</f>
        <v>680.72840000000053</v>
      </c>
      <c r="I239" s="10">
        <f>Inflation!$E239*955</f>
        <v>2481.2810000000018</v>
      </c>
      <c r="J239" s="10">
        <f>Inflation!$E239*667</f>
        <v>1732.9994000000013</v>
      </c>
      <c r="K239" s="10">
        <f>Inflation!$E239*667</f>
        <v>1732.9994000000013</v>
      </c>
      <c r="L239" s="10">
        <f>Inflation!$E239*31.71</f>
        <v>82.388922000000065</v>
      </c>
    </row>
    <row r="240" spans="1:12" x14ac:dyDescent="0.3">
      <c r="A240" s="1">
        <f t="shared" si="4"/>
        <v>2139</v>
      </c>
      <c r="B240" s="1">
        <v>0.745</v>
      </c>
      <c r="C240" s="1"/>
      <c r="D240" s="10">
        <f>Inflation!H240</f>
        <v>971.32920000000013</v>
      </c>
      <c r="E240" s="10">
        <f>Inflation!$E240*1386</f>
        <v>3618.9846000000007</v>
      </c>
      <c r="F240" s="10">
        <f>Inflation!$E240*423</f>
        <v>1104.4953000000003</v>
      </c>
      <c r="G240" s="10">
        <f>Inflation!$E240*262</f>
        <v>684.10820000000012</v>
      </c>
      <c r="H240" s="10">
        <f>Inflation!$E240*262</f>
        <v>684.10820000000012</v>
      </c>
      <c r="I240" s="10">
        <f>Inflation!$E240*955</f>
        <v>2493.6005000000005</v>
      </c>
      <c r="J240" s="10">
        <f>Inflation!$E240*667</f>
        <v>1741.6037000000003</v>
      </c>
      <c r="K240" s="10">
        <f>Inflation!$E240*667</f>
        <v>1741.6037000000003</v>
      </c>
      <c r="L240" s="10">
        <f>Inflation!$E240*31.71</f>
        <v>82.797981000000021</v>
      </c>
    </row>
    <row r="241" spans="1:12" x14ac:dyDescent="0.3">
      <c r="A241" s="1">
        <f t="shared" si="4"/>
        <v>2140</v>
      </c>
      <c r="B241" s="1">
        <v>0.745</v>
      </c>
      <c r="C241" s="1"/>
      <c r="D241" s="10">
        <f>Inflation!H241</f>
        <v>976.12800000000084</v>
      </c>
      <c r="E241" s="10">
        <f>Inflation!$E241*1386</f>
        <v>3636.8640000000032</v>
      </c>
      <c r="F241" s="10">
        <f>Inflation!$E241*423</f>
        <v>1109.9520000000009</v>
      </c>
      <c r="G241" s="10">
        <f>Inflation!$E241*262</f>
        <v>687.48800000000062</v>
      </c>
      <c r="H241" s="10">
        <f>Inflation!$E241*262</f>
        <v>687.48800000000062</v>
      </c>
      <c r="I241" s="10">
        <f>Inflation!$E241*955</f>
        <v>2505.9200000000023</v>
      </c>
      <c r="J241" s="10">
        <f>Inflation!$E241*667</f>
        <v>1750.2080000000014</v>
      </c>
      <c r="K241" s="10">
        <f>Inflation!$E241*667</f>
        <v>1750.2080000000014</v>
      </c>
      <c r="L241" s="10">
        <f>Inflation!$E241*31.71</f>
        <v>83.207040000000077</v>
      </c>
    </row>
    <row r="242" spans="1:12" x14ac:dyDescent="0.3">
      <c r="A242" s="1">
        <f t="shared" si="4"/>
        <v>2141</v>
      </c>
      <c r="B242" s="1">
        <v>0.745</v>
      </c>
      <c r="C242" s="1"/>
      <c r="D242" s="10">
        <f>Inflation!H242</f>
        <v>980.9268000000003</v>
      </c>
      <c r="E242" s="10">
        <f>Inflation!$E242*1386</f>
        <v>3654.7434000000007</v>
      </c>
      <c r="F242" s="10">
        <f>Inflation!$E242*423</f>
        <v>1115.4087000000002</v>
      </c>
      <c r="G242" s="10">
        <f>Inflation!$E242*262</f>
        <v>690.86780000000022</v>
      </c>
      <c r="H242" s="10">
        <f>Inflation!$E242*262</f>
        <v>690.86780000000022</v>
      </c>
      <c r="I242" s="10">
        <f>Inflation!$E242*955</f>
        <v>2518.2395000000006</v>
      </c>
      <c r="J242" s="10">
        <f>Inflation!$E242*667</f>
        <v>1758.8123000000005</v>
      </c>
      <c r="K242" s="10">
        <f>Inflation!$E242*667</f>
        <v>1758.8123000000005</v>
      </c>
      <c r="L242" s="10">
        <f>Inflation!$E242*31.71</f>
        <v>83.61609900000002</v>
      </c>
    </row>
    <row r="243" spans="1:12" x14ac:dyDescent="0.3">
      <c r="A243" s="1">
        <f t="shared" si="4"/>
        <v>2142</v>
      </c>
      <c r="B243" s="1">
        <v>0.745</v>
      </c>
      <c r="C243" s="1"/>
      <c r="D243" s="10">
        <f>Inflation!H243</f>
        <v>985.72559999999964</v>
      </c>
      <c r="E243" s="10">
        <f>Inflation!$E243*1386</f>
        <v>3672.6227999999987</v>
      </c>
      <c r="F243" s="10">
        <f>Inflation!$E243*423</f>
        <v>1120.8653999999997</v>
      </c>
      <c r="G243" s="10">
        <f>Inflation!$E243*262</f>
        <v>694.24759999999969</v>
      </c>
      <c r="H243" s="10">
        <f>Inflation!$E243*262</f>
        <v>694.24759999999969</v>
      </c>
      <c r="I243" s="10">
        <f>Inflation!$E243*955</f>
        <v>2530.5589999999993</v>
      </c>
      <c r="J243" s="10">
        <f>Inflation!$E243*667</f>
        <v>1767.4165999999993</v>
      </c>
      <c r="K243" s="10">
        <f>Inflation!$E243*667</f>
        <v>1767.4165999999993</v>
      </c>
      <c r="L243" s="10">
        <f>Inflation!$E243*31.71</f>
        <v>84.025157999999976</v>
      </c>
    </row>
    <row r="244" spans="1:12" x14ac:dyDescent="0.3">
      <c r="A244" s="1">
        <f t="shared" si="4"/>
        <v>2143</v>
      </c>
      <c r="B244" s="1">
        <v>0.745</v>
      </c>
      <c r="C244" s="1"/>
      <c r="D244" s="10">
        <f>Inflation!H244</f>
        <v>990.52440000000036</v>
      </c>
      <c r="E244" s="10">
        <f>Inflation!$E244*1386</f>
        <v>3690.5022000000013</v>
      </c>
      <c r="F244" s="10">
        <f>Inflation!$E244*423</f>
        <v>1126.3221000000003</v>
      </c>
      <c r="G244" s="10">
        <f>Inflation!$E244*262</f>
        <v>697.62740000000031</v>
      </c>
      <c r="H244" s="10">
        <f>Inflation!$E244*262</f>
        <v>697.62740000000031</v>
      </c>
      <c r="I244" s="10">
        <f>Inflation!$E244*955</f>
        <v>2542.8785000000007</v>
      </c>
      <c r="J244" s="10">
        <f>Inflation!$E244*667</f>
        <v>1776.0209000000007</v>
      </c>
      <c r="K244" s="10">
        <f>Inflation!$E244*667</f>
        <v>1776.0209000000007</v>
      </c>
      <c r="L244" s="10">
        <f>Inflation!$E244*31.71</f>
        <v>84.434217000000032</v>
      </c>
    </row>
    <row r="245" spans="1:12" x14ac:dyDescent="0.3">
      <c r="A245" s="1">
        <f t="shared" si="4"/>
        <v>2144</v>
      </c>
      <c r="B245" s="1">
        <v>0.745</v>
      </c>
      <c r="C245" s="1"/>
      <c r="D245" s="10">
        <f>Inflation!H245</f>
        <v>995.3231999999997</v>
      </c>
      <c r="E245" s="10">
        <f>Inflation!$E245*1386</f>
        <v>3708.3815999999993</v>
      </c>
      <c r="F245" s="10">
        <f>Inflation!$E245*423</f>
        <v>1131.7787999999998</v>
      </c>
      <c r="G245" s="10">
        <f>Inflation!$E245*262</f>
        <v>701.00719999999978</v>
      </c>
      <c r="H245" s="10">
        <f>Inflation!$E245*262</f>
        <v>701.00719999999978</v>
      </c>
      <c r="I245" s="10">
        <f>Inflation!$E245*955</f>
        <v>2555.1979999999994</v>
      </c>
      <c r="J245" s="10">
        <f>Inflation!$E245*667</f>
        <v>1784.6251999999995</v>
      </c>
      <c r="K245" s="10">
        <f>Inflation!$E245*667</f>
        <v>1784.6251999999995</v>
      </c>
      <c r="L245" s="10">
        <f>Inflation!$E245*31.71</f>
        <v>84.843275999999975</v>
      </c>
    </row>
    <row r="246" spans="1:12" x14ac:dyDescent="0.3">
      <c r="A246" s="1">
        <f t="shared" si="4"/>
        <v>2145</v>
      </c>
      <c r="B246" s="1">
        <v>0.745</v>
      </c>
      <c r="C246" s="1"/>
      <c r="D246" s="10">
        <f>Inflation!H246</f>
        <v>1000.1220000000004</v>
      </c>
      <c r="E246" s="10">
        <f>Inflation!$E246*1386</f>
        <v>3726.2610000000018</v>
      </c>
      <c r="F246" s="10">
        <f>Inflation!$E246*423</f>
        <v>1137.2355000000005</v>
      </c>
      <c r="G246" s="10">
        <f>Inflation!$E246*262</f>
        <v>704.38700000000028</v>
      </c>
      <c r="H246" s="10">
        <f>Inflation!$E246*262</f>
        <v>704.38700000000028</v>
      </c>
      <c r="I246" s="10">
        <f>Inflation!$E246*955</f>
        <v>2567.5175000000013</v>
      </c>
      <c r="J246" s="10">
        <f>Inflation!$E246*667</f>
        <v>1793.2295000000008</v>
      </c>
      <c r="K246" s="10">
        <f>Inflation!$E246*667</f>
        <v>1793.2295000000008</v>
      </c>
      <c r="L246" s="10">
        <f>Inflation!$E246*31.71</f>
        <v>85.252335000000045</v>
      </c>
    </row>
    <row r="247" spans="1:12" x14ac:dyDescent="0.3">
      <c r="A247" s="1">
        <f t="shared" si="4"/>
        <v>2146</v>
      </c>
      <c r="B247" s="1">
        <v>0.745</v>
      </c>
      <c r="C247" s="1"/>
      <c r="D247" s="10">
        <f>Inflation!H247</f>
        <v>1004.9207999999999</v>
      </c>
      <c r="E247" s="10">
        <f>Inflation!$E247*1386</f>
        <v>3744.1403999999993</v>
      </c>
      <c r="F247" s="10">
        <f>Inflation!$E247*423</f>
        <v>1142.6921999999997</v>
      </c>
      <c r="G247" s="10">
        <f>Inflation!$E247*262</f>
        <v>707.76679999999988</v>
      </c>
      <c r="H247" s="10">
        <f>Inflation!$E247*262</f>
        <v>707.76679999999988</v>
      </c>
      <c r="I247" s="10">
        <f>Inflation!$E247*955</f>
        <v>2579.8369999999995</v>
      </c>
      <c r="J247" s="10">
        <f>Inflation!$E247*667</f>
        <v>1801.8337999999997</v>
      </c>
      <c r="K247" s="10">
        <f>Inflation!$E247*667</f>
        <v>1801.8337999999997</v>
      </c>
      <c r="L247" s="10">
        <f>Inflation!$E247*31.71</f>
        <v>85.661393999999987</v>
      </c>
    </row>
    <row r="248" spans="1:12" x14ac:dyDescent="0.3">
      <c r="A248" s="1">
        <f t="shared" si="4"/>
        <v>2147</v>
      </c>
      <c r="B248" s="1">
        <v>0.745</v>
      </c>
      <c r="C248" s="1"/>
      <c r="D248" s="10">
        <f>Inflation!H248</f>
        <v>1009.7196000000006</v>
      </c>
      <c r="E248" s="10">
        <f>Inflation!$E248*1386</f>
        <v>3762.0198000000019</v>
      </c>
      <c r="F248" s="10">
        <f>Inflation!$E248*423</f>
        <v>1148.1489000000006</v>
      </c>
      <c r="G248" s="10">
        <f>Inflation!$E248*262</f>
        <v>711.14660000000038</v>
      </c>
      <c r="H248" s="10">
        <f>Inflation!$E248*262</f>
        <v>711.14660000000038</v>
      </c>
      <c r="I248" s="10">
        <f>Inflation!$E248*955</f>
        <v>2592.1565000000014</v>
      </c>
      <c r="J248" s="10">
        <f>Inflation!$E248*667</f>
        <v>1810.438100000001</v>
      </c>
      <c r="K248" s="10">
        <f>Inflation!$E248*667</f>
        <v>1810.438100000001</v>
      </c>
      <c r="L248" s="10">
        <f>Inflation!$E248*31.71</f>
        <v>86.070453000000043</v>
      </c>
    </row>
    <row r="249" spans="1:12" x14ac:dyDescent="0.3">
      <c r="A249" s="1">
        <f t="shared" si="4"/>
        <v>2148</v>
      </c>
      <c r="B249" s="1">
        <v>0.745</v>
      </c>
      <c r="C249" s="1"/>
      <c r="D249" s="10">
        <f>Inflation!H249</f>
        <v>1014.5183999999999</v>
      </c>
      <c r="E249" s="10">
        <f>Inflation!$E249*1386</f>
        <v>3779.8991999999998</v>
      </c>
      <c r="F249" s="10">
        <f>Inflation!$E249*423</f>
        <v>1153.6055999999999</v>
      </c>
      <c r="G249" s="10">
        <f>Inflation!$E249*262</f>
        <v>714.52639999999997</v>
      </c>
      <c r="H249" s="10">
        <f>Inflation!$E249*262</f>
        <v>714.52639999999997</v>
      </c>
      <c r="I249" s="10">
        <f>Inflation!$E249*955</f>
        <v>2604.4759999999997</v>
      </c>
      <c r="J249" s="10">
        <f>Inflation!$E249*667</f>
        <v>1819.0423999999998</v>
      </c>
      <c r="K249" s="10">
        <f>Inflation!$E249*667</f>
        <v>1819.0423999999998</v>
      </c>
      <c r="L249" s="10">
        <f>Inflation!$E249*31.71</f>
        <v>86.479512</v>
      </c>
    </row>
    <row r="250" spans="1:12" x14ac:dyDescent="0.3">
      <c r="A250" s="1">
        <f t="shared" si="4"/>
        <v>2149</v>
      </c>
      <c r="B250" s="1">
        <v>0.745</v>
      </c>
      <c r="C250" s="1"/>
      <c r="D250" s="10">
        <f>Inflation!H250</f>
        <v>1019.3172000000006</v>
      </c>
      <c r="E250" s="10">
        <f>Inflation!$E250*1386</f>
        <v>3797.7786000000024</v>
      </c>
      <c r="F250" s="10">
        <f>Inflation!$E250*423</f>
        <v>1159.0623000000007</v>
      </c>
      <c r="G250" s="10">
        <f>Inflation!$E250*262</f>
        <v>717.90620000000047</v>
      </c>
      <c r="H250" s="10">
        <f>Inflation!$E250*262</f>
        <v>717.90620000000047</v>
      </c>
      <c r="I250" s="10">
        <f>Inflation!$E250*955</f>
        <v>2616.7955000000015</v>
      </c>
      <c r="J250" s="10">
        <f>Inflation!$E250*667</f>
        <v>1827.6467000000011</v>
      </c>
      <c r="K250" s="10">
        <f>Inflation!$E250*667</f>
        <v>1827.6467000000011</v>
      </c>
      <c r="L250" s="10">
        <f>Inflation!$E250*31.71</f>
        <v>86.888571000000056</v>
      </c>
    </row>
    <row r="251" spans="1:12" x14ac:dyDescent="0.3">
      <c r="A251" s="1">
        <f t="shared" si="4"/>
        <v>2150</v>
      </c>
      <c r="B251" s="1">
        <v>0.745</v>
      </c>
      <c r="C251" s="1"/>
      <c r="D251" s="10">
        <f>Inflation!H251</f>
        <v>1024.116</v>
      </c>
      <c r="E251" s="10">
        <f>Inflation!$E251*1386</f>
        <v>3815.6580000000004</v>
      </c>
      <c r="F251" s="10">
        <f>Inflation!$E251*423</f>
        <v>1164.519</v>
      </c>
      <c r="G251" s="10">
        <f>Inflation!$E251*262</f>
        <v>721.28600000000006</v>
      </c>
      <c r="H251" s="10">
        <f>Inflation!$E251*262</f>
        <v>721.28600000000006</v>
      </c>
      <c r="I251" s="10">
        <f>Inflation!$E251*955</f>
        <v>2629.1150000000002</v>
      </c>
      <c r="J251" s="10">
        <f>Inflation!$E251*667</f>
        <v>1836.251</v>
      </c>
      <c r="K251" s="10">
        <f>Inflation!$E251*667</f>
        <v>1836.251</v>
      </c>
      <c r="L251" s="10">
        <f>Inflation!$E251*31.71</f>
        <v>87.297630000000012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EF66E-6A22-4C31-AB90-A7DD3847FB61}">
  <dimension ref="A1:L251"/>
  <sheetViews>
    <sheetView workbookViewId="0">
      <selection activeCell="B2" sqref="B2:L251"/>
    </sheetView>
  </sheetViews>
  <sheetFormatPr defaultRowHeight="14.4" x14ac:dyDescent="0.3"/>
  <sheetData>
    <row r="1" spans="1:12" ht="86.4" x14ac:dyDescent="0.3">
      <c r="A1" s="2" t="s">
        <v>0</v>
      </c>
      <c r="B1" s="2" t="s">
        <v>1</v>
      </c>
      <c r="C1" s="2" t="s">
        <v>461</v>
      </c>
      <c r="D1" s="9" t="s">
        <v>459</v>
      </c>
      <c r="E1" s="9" t="s">
        <v>460</v>
      </c>
      <c r="F1" s="9" t="s">
        <v>456</v>
      </c>
      <c r="G1" s="9" t="s">
        <v>455</v>
      </c>
      <c r="H1" s="9" t="s">
        <v>454</v>
      </c>
      <c r="I1" s="9" t="s">
        <v>457</v>
      </c>
      <c r="J1" s="9" t="s">
        <v>453</v>
      </c>
      <c r="K1" s="9" t="s">
        <v>452</v>
      </c>
      <c r="L1" s="3" t="s">
        <v>458</v>
      </c>
    </row>
    <row r="2" spans="1:12" x14ac:dyDescent="0.3">
      <c r="A2" s="1">
        <v>1901</v>
      </c>
      <c r="B2" s="10">
        <f>AVERAGE('BA With Inflation'!B$118:B$122)</f>
        <v>0.745</v>
      </c>
      <c r="C2" s="10"/>
      <c r="D2" s="10">
        <f>AVERAGE('BA With Inflation'!D$118:D$122)</f>
        <v>413.32833545727243</v>
      </c>
      <c r="E2" s="10">
        <f>AVERAGE('BA With Inflation'!E$118:E$122)</f>
        <v>1473.4566000000023</v>
      </c>
      <c r="F2" s="10">
        <f>AVERAGE('BA With Inflation'!F$118:F$122)</f>
        <v>449.69130000000058</v>
      </c>
      <c r="G2" s="10">
        <f>AVERAGE('BA With Inflation'!G$118:G$122)</f>
        <v>278.53220000000039</v>
      </c>
      <c r="H2" s="10">
        <f>AVERAGE('BA With Inflation'!H$118:H$122)</f>
        <v>278.53220000000039</v>
      </c>
      <c r="I2" s="10">
        <f>AVERAGE('BA With Inflation'!I$118:I$122)</f>
        <v>1015.2605000000015</v>
      </c>
      <c r="J2" s="10">
        <f>AVERAGE('BA With Inflation'!J$118:J$122)</f>
        <v>709.08770000000095</v>
      </c>
      <c r="K2" s="10">
        <f>AVERAGE('BA With Inflation'!K$118:K$122)</f>
        <v>709.08770000000095</v>
      </c>
      <c r="L2" s="10">
        <f>AVERAGE('BA With Inflation'!L$118:L$122)</f>
        <v>33.71090100000005</v>
      </c>
    </row>
    <row r="3" spans="1:12" x14ac:dyDescent="0.3">
      <c r="A3" s="1">
        <f>A2+1</f>
        <v>1902</v>
      </c>
      <c r="B3" s="10">
        <f>AVERAGE('BA With Inflation'!B$118:B$122)</f>
        <v>0.745</v>
      </c>
      <c r="C3" s="10"/>
      <c r="D3" s="10">
        <f>AVERAGE('BA With Inflation'!D$118:D$122)</f>
        <v>413.32833545727243</v>
      </c>
      <c r="E3" s="10">
        <f>AVERAGE('BA With Inflation'!E$118:E$122)</f>
        <v>1473.4566000000023</v>
      </c>
      <c r="F3" s="10">
        <f>AVERAGE('BA With Inflation'!F$118:F$122)</f>
        <v>449.69130000000058</v>
      </c>
      <c r="G3" s="10">
        <f>AVERAGE('BA With Inflation'!G$118:G$122)</f>
        <v>278.53220000000039</v>
      </c>
      <c r="H3" s="10">
        <f>AVERAGE('BA With Inflation'!H$118:H$122)</f>
        <v>278.53220000000039</v>
      </c>
      <c r="I3" s="10">
        <f>AVERAGE('BA With Inflation'!I$118:I$122)</f>
        <v>1015.2605000000015</v>
      </c>
      <c r="J3" s="10">
        <f>AVERAGE('BA With Inflation'!J$118:J$122)</f>
        <v>709.08770000000095</v>
      </c>
      <c r="K3" s="10">
        <f>AVERAGE('BA With Inflation'!K$118:K$122)</f>
        <v>709.08770000000095</v>
      </c>
      <c r="L3" s="10">
        <f>AVERAGE('BA With Inflation'!L$118:L$122)</f>
        <v>33.71090100000005</v>
      </c>
    </row>
    <row r="4" spans="1:12" x14ac:dyDescent="0.3">
      <c r="A4" s="1">
        <f t="shared" ref="A4:A67" si="0">A3+1</f>
        <v>1903</v>
      </c>
      <c r="B4" s="10">
        <f>AVERAGE('BA With Inflation'!B$118:B$122)</f>
        <v>0.745</v>
      </c>
      <c r="C4" s="10"/>
      <c r="D4" s="10">
        <f>AVERAGE('BA With Inflation'!D$118:D$122)</f>
        <v>413.32833545727243</v>
      </c>
      <c r="E4" s="10">
        <f>AVERAGE('BA With Inflation'!E$118:E$122)</f>
        <v>1473.4566000000023</v>
      </c>
      <c r="F4" s="10">
        <f>AVERAGE('BA With Inflation'!F$118:F$122)</f>
        <v>449.69130000000058</v>
      </c>
      <c r="G4" s="10">
        <f>AVERAGE('BA With Inflation'!G$118:G$122)</f>
        <v>278.53220000000039</v>
      </c>
      <c r="H4" s="10">
        <f>AVERAGE('BA With Inflation'!H$118:H$122)</f>
        <v>278.53220000000039</v>
      </c>
      <c r="I4" s="10">
        <f>AVERAGE('BA With Inflation'!I$118:I$122)</f>
        <v>1015.2605000000015</v>
      </c>
      <c r="J4" s="10">
        <f>AVERAGE('BA With Inflation'!J$118:J$122)</f>
        <v>709.08770000000095</v>
      </c>
      <c r="K4" s="10">
        <f>AVERAGE('BA With Inflation'!K$118:K$122)</f>
        <v>709.08770000000095</v>
      </c>
      <c r="L4" s="10">
        <f>AVERAGE('BA With Inflation'!L$118:L$122)</f>
        <v>33.71090100000005</v>
      </c>
    </row>
    <row r="5" spans="1:12" x14ac:dyDescent="0.3">
      <c r="A5" s="1">
        <f t="shared" si="0"/>
        <v>1904</v>
      </c>
      <c r="B5" s="10">
        <f>AVERAGE('BA With Inflation'!B$118:B$122)</f>
        <v>0.745</v>
      </c>
      <c r="C5" s="10"/>
      <c r="D5" s="10">
        <f>AVERAGE('BA With Inflation'!D$118:D$122)</f>
        <v>413.32833545727243</v>
      </c>
      <c r="E5" s="10">
        <f>AVERAGE('BA With Inflation'!E$118:E$122)</f>
        <v>1473.4566000000023</v>
      </c>
      <c r="F5" s="10">
        <f>AVERAGE('BA With Inflation'!F$118:F$122)</f>
        <v>449.69130000000058</v>
      </c>
      <c r="G5" s="10">
        <f>AVERAGE('BA With Inflation'!G$118:G$122)</f>
        <v>278.53220000000039</v>
      </c>
      <c r="H5" s="10">
        <f>AVERAGE('BA With Inflation'!H$118:H$122)</f>
        <v>278.53220000000039</v>
      </c>
      <c r="I5" s="10">
        <f>AVERAGE('BA With Inflation'!I$118:I$122)</f>
        <v>1015.2605000000015</v>
      </c>
      <c r="J5" s="10">
        <f>AVERAGE('BA With Inflation'!J$118:J$122)</f>
        <v>709.08770000000095</v>
      </c>
      <c r="K5" s="10">
        <f>AVERAGE('BA With Inflation'!K$118:K$122)</f>
        <v>709.08770000000095</v>
      </c>
      <c r="L5" s="10">
        <f>AVERAGE('BA With Inflation'!L$118:L$122)</f>
        <v>33.71090100000005</v>
      </c>
    </row>
    <row r="6" spans="1:12" x14ac:dyDescent="0.3">
      <c r="A6" s="1">
        <f t="shared" si="0"/>
        <v>1905</v>
      </c>
      <c r="B6" s="10">
        <f>AVERAGE('BA With Inflation'!B$118:B$122)</f>
        <v>0.745</v>
      </c>
      <c r="C6" s="10"/>
      <c r="D6" s="10">
        <f>AVERAGE('BA With Inflation'!D$118:D$122)</f>
        <v>413.32833545727243</v>
      </c>
      <c r="E6" s="10">
        <f>AVERAGE('BA With Inflation'!E$118:E$122)</f>
        <v>1473.4566000000023</v>
      </c>
      <c r="F6" s="10">
        <f>AVERAGE('BA With Inflation'!F$118:F$122)</f>
        <v>449.69130000000058</v>
      </c>
      <c r="G6" s="10">
        <f>AVERAGE('BA With Inflation'!G$118:G$122)</f>
        <v>278.53220000000039</v>
      </c>
      <c r="H6" s="10">
        <f>AVERAGE('BA With Inflation'!H$118:H$122)</f>
        <v>278.53220000000039</v>
      </c>
      <c r="I6" s="10">
        <f>AVERAGE('BA With Inflation'!I$118:I$122)</f>
        <v>1015.2605000000015</v>
      </c>
      <c r="J6" s="10">
        <f>AVERAGE('BA With Inflation'!J$118:J$122)</f>
        <v>709.08770000000095</v>
      </c>
      <c r="K6" s="10">
        <f>AVERAGE('BA With Inflation'!K$118:K$122)</f>
        <v>709.08770000000095</v>
      </c>
      <c r="L6" s="10">
        <f>AVERAGE('BA With Inflation'!L$118:L$122)</f>
        <v>33.71090100000005</v>
      </c>
    </row>
    <row r="7" spans="1:12" x14ac:dyDescent="0.3">
      <c r="A7" s="1">
        <f t="shared" si="0"/>
        <v>1906</v>
      </c>
      <c r="B7" s="10">
        <f>AVERAGE('BA With Inflation'!B$118:B$122)</f>
        <v>0.745</v>
      </c>
      <c r="C7" s="10"/>
      <c r="D7" s="10">
        <f>AVERAGE('BA With Inflation'!D$118:D$122)</f>
        <v>413.32833545727243</v>
      </c>
      <c r="E7" s="10">
        <f>AVERAGE('BA With Inflation'!E$118:E$122)</f>
        <v>1473.4566000000023</v>
      </c>
      <c r="F7" s="10">
        <f>AVERAGE('BA With Inflation'!F$118:F$122)</f>
        <v>449.69130000000058</v>
      </c>
      <c r="G7" s="10">
        <f>AVERAGE('BA With Inflation'!G$118:G$122)</f>
        <v>278.53220000000039</v>
      </c>
      <c r="H7" s="10">
        <f>AVERAGE('BA With Inflation'!H$118:H$122)</f>
        <v>278.53220000000039</v>
      </c>
      <c r="I7" s="10">
        <f>AVERAGE('BA With Inflation'!I$118:I$122)</f>
        <v>1015.2605000000015</v>
      </c>
      <c r="J7" s="10">
        <f>AVERAGE('BA With Inflation'!J$118:J$122)</f>
        <v>709.08770000000095</v>
      </c>
      <c r="K7" s="10">
        <f>AVERAGE('BA With Inflation'!K$118:K$122)</f>
        <v>709.08770000000095</v>
      </c>
      <c r="L7" s="10">
        <f>AVERAGE('BA With Inflation'!L$118:L$122)</f>
        <v>33.71090100000005</v>
      </c>
    </row>
    <row r="8" spans="1:12" x14ac:dyDescent="0.3">
      <c r="A8" s="1">
        <f t="shared" si="0"/>
        <v>1907</v>
      </c>
      <c r="B8" s="10">
        <f>AVERAGE('BA With Inflation'!B$118:B$122)</f>
        <v>0.745</v>
      </c>
      <c r="C8" s="10"/>
      <c r="D8" s="10">
        <f>AVERAGE('BA With Inflation'!D$118:D$122)</f>
        <v>413.32833545727243</v>
      </c>
      <c r="E8" s="10">
        <f>AVERAGE('BA With Inflation'!E$118:E$122)</f>
        <v>1473.4566000000023</v>
      </c>
      <c r="F8" s="10">
        <f>AVERAGE('BA With Inflation'!F$118:F$122)</f>
        <v>449.69130000000058</v>
      </c>
      <c r="G8" s="10">
        <f>AVERAGE('BA With Inflation'!G$118:G$122)</f>
        <v>278.53220000000039</v>
      </c>
      <c r="H8" s="10">
        <f>AVERAGE('BA With Inflation'!H$118:H$122)</f>
        <v>278.53220000000039</v>
      </c>
      <c r="I8" s="10">
        <f>AVERAGE('BA With Inflation'!I$118:I$122)</f>
        <v>1015.2605000000015</v>
      </c>
      <c r="J8" s="10">
        <f>AVERAGE('BA With Inflation'!J$118:J$122)</f>
        <v>709.08770000000095</v>
      </c>
      <c r="K8" s="10">
        <f>AVERAGE('BA With Inflation'!K$118:K$122)</f>
        <v>709.08770000000095</v>
      </c>
      <c r="L8" s="10">
        <f>AVERAGE('BA With Inflation'!L$118:L$122)</f>
        <v>33.71090100000005</v>
      </c>
    </row>
    <row r="9" spans="1:12" x14ac:dyDescent="0.3">
      <c r="A9" s="1">
        <f t="shared" si="0"/>
        <v>1908</v>
      </c>
      <c r="B9" s="10">
        <f>AVERAGE('BA With Inflation'!B$118:B$122)</f>
        <v>0.745</v>
      </c>
      <c r="C9" s="10"/>
      <c r="D9" s="10">
        <f>AVERAGE('BA With Inflation'!D$118:D$122)</f>
        <v>413.32833545727243</v>
      </c>
      <c r="E9" s="10">
        <f>AVERAGE('BA With Inflation'!E$118:E$122)</f>
        <v>1473.4566000000023</v>
      </c>
      <c r="F9" s="10">
        <f>AVERAGE('BA With Inflation'!F$118:F$122)</f>
        <v>449.69130000000058</v>
      </c>
      <c r="G9" s="10">
        <f>AVERAGE('BA With Inflation'!G$118:G$122)</f>
        <v>278.53220000000039</v>
      </c>
      <c r="H9" s="10">
        <f>AVERAGE('BA With Inflation'!H$118:H$122)</f>
        <v>278.53220000000039</v>
      </c>
      <c r="I9" s="10">
        <f>AVERAGE('BA With Inflation'!I$118:I$122)</f>
        <v>1015.2605000000015</v>
      </c>
      <c r="J9" s="10">
        <f>AVERAGE('BA With Inflation'!J$118:J$122)</f>
        <v>709.08770000000095</v>
      </c>
      <c r="K9" s="10">
        <f>AVERAGE('BA With Inflation'!K$118:K$122)</f>
        <v>709.08770000000095</v>
      </c>
      <c r="L9" s="10">
        <f>AVERAGE('BA With Inflation'!L$118:L$122)</f>
        <v>33.71090100000005</v>
      </c>
    </row>
    <row r="10" spans="1:12" x14ac:dyDescent="0.3">
      <c r="A10" s="1">
        <f t="shared" si="0"/>
        <v>1909</v>
      </c>
      <c r="B10" s="10">
        <f>AVERAGE('BA With Inflation'!B$118:B$122)</f>
        <v>0.745</v>
      </c>
      <c r="C10" s="10"/>
      <c r="D10" s="10">
        <f>AVERAGE('BA With Inflation'!D$118:D$122)</f>
        <v>413.32833545727243</v>
      </c>
      <c r="E10" s="10">
        <f>AVERAGE('BA With Inflation'!E$118:E$122)</f>
        <v>1473.4566000000023</v>
      </c>
      <c r="F10" s="10">
        <f>AVERAGE('BA With Inflation'!F$118:F$122)</f>
        <v>449.69130000000058</v>
      </c>
      <c r="G10" s="10">
        <f>AVERAGE('BA With Inflation'!G$118:G$122)</f>
        <v>278.53220000000039</v>
      </c>
      <c r="H10" s="10">
        <f>AVERAGE('BA With Inflation'!H$118:H$122)</f>
        <v>278.53220000000039</v>
      </c>
      <c r="I10" s="10">
        <f>AVERAGE('BA With Inflation'!I$118:I$122)</f>
        <v>1015.2605000000015</v>
      </c>
      <c r="J10" s="10">
        <f>AVERAGE('BA With Inflation'!J$118:J$122)</f>
        <v>709.08770000000095</v>
      </c>
      <c r="K10" s="10">
        <f>AVERAGE('BA With Inflation'!K$118:K$122)</f>
        <v>709.08770000000095</v>
      </c>
      <c r="L10" s="10">
        <f>AVERAGE('BA With Inflation'!L$118:L$122)</f>
        <v>33.71090100000005</v>
      </c>
    </row>
    <row r="11" spans="1:12" x14ac:dyDescent="0.3">
      <c r="A11" s="1">
        <f t="shared" si="0"/>
        <v>1910</v>
      </c>
      <c r="B11" s="10">
        <f>AVERAGE('BA With Inflation'!B$118:B$122)</f>
        <v>0.745</v>
      </c>
      <c r="C11" s="10"/>
      <c r="D11" s="10">
        <f>AVERAGE('BA With Inflation'!D$118:D$122)</f>
        <v>413.32833545727243</v>
      </c>
      <c r="E11" s="10">
        <f>AVERAGE('BA With Inflation'!E$118:E$122)</f>
        <v>1473.4566000000023</v>
      </c>
      <c r="F11" s="10">
        <f>AVERAGE('BA With Inflation'!F$118:F$122)</f>
        <v>449.69130000000058</v>
      </c>
      <c r="G11" s="10">
        <f>AVERAGE('BA With Inflation'!G$118:G$122)</f>
        <v>278.53220000000039</v>
      </c>
      <c r="H11" s="10">
        <f>AVERAGE('BA With Inflation'!H$118:H$122)</f>
        <v>278.53220000000039</v>
      </c>
      <c r="I11" s="10">
        <f>AVERAGE('BA With Inflation'!I$118:I$122)</f>
        <v>1015.2605000000015</v>
      </c>
      <c r="J11" s="10">
        <f>AVERAGE('BA With Inflation'!J$118:J$122)</f>
        <v>709.08770000000095</v>
      </c>
      <c r="K11" s="10">
        <f>AVERAGE('BA With Inflation'!K$118:K$122)</f>
        <v>709.08770000000095</v>
      </c>
      <c r="L11" s="10">
        <f>AVERAGE('BA With Inflation'!L$118:L$122)</f>
        <v>33.71090100000005</v>
      </c>
    </row>
    <row r="12" spans="1:12" x14ac:dyDescent="0.3">
      <c r="A12" s="1">
        <f t="shared" si="0"/>
        <v>1911</v>
      </c>
      <c r="B12" s="10">
        <f>AVERAGE('BA With Inflation'!B$118:B$122)</f>
        <v>0.745</v>
      </c>
      <c r="C12" s="10"/>
      <c r="D12" s="10">
        <f>AVERAGE('BA With Inflation'!D$118:D$122)</f>
        <v>413.32833545727243</v>
      </c>
      <c r="E12" s="10">
        <f>AVERAGE('BA With Inflation'!E$118:E$122)</f>
        <v>1473.4566000000023</v>
      </c>
      <c r="F12" s="10">
        <f>AVERAGE('BA With Inflation'!F$118:F$122)</f>
        <v>449.69130000000058</v>
      </c>
      <c r="G12" s="10">
        <f>AVERAGE('BA With Inflation'!G$118:G$122)</f>
        <v>278.53220000000039</v>
      </c>
      <c r="H12" s="10">
        <f>AVERAGE('BA With Inflation'!H$118:H$122)</f>
        <v>278.53220000000039</v>
      </c>
      <c r="I12" s="10">
        <f>AVERAGE('BA With Inflation'!I$118:I$122)</f>
        <v>1015.2605000000015</v>
      </c>
      <c r="J12" s="10">
        <f>AVERAGE('BA With Inflation'!J$118:J$122)</f>
        <v>709.08770000000095</v>
      </c>
      <c r="K12" s="10">
        <f>AVERAGE('BA With Inflation'!K$118:K$122)</f>
        <v>709.08770000000095</v>
      </c>
      <c r="L12" s="10">
        <f>AVERAGE('BA With Inflation'!L$118:L$122)</f>
        <v>33.71090100000005</v>
      </c>
    </row>
    <row r="13" spans="1:12" x14ac:dyDescent="0.3">
      <c r="A13" s="1">
        <f t="shared" si="0"/>
        <v>1912</v>
      </c>
      <c r="B13" s="10">
        <f>AVERAGE('BA With Inflation'!B$118:B$122)</f>
        <v>0.745</v>
      </c>
      <c r="C13" s="10"/>
      <c r="D13" s="10">
        <f>AVERAGE('BA With Inflation'!D$118:D$122)</f>
        <v>413.32833545727243</v>
      </c>
      <c r="E13" s="10">
        <f>AVERAGE('BA With Inflation'!E$118:E$122)</f>
        <v>1473.4566000000023</v>
      </c>
      <c r="F13" s="10">
        <f>AVERAGE('BA With Inflation'!F$118:F$122)</f>
        <v>449.69130000000058</v>
      </c>
      <c r="G13" s="10">
        <f>AVERAGE('BA With Inflation'!G$118:G$122)</f>
        <v>278.53220000000039</v>
      </c>
      <c r="H13" s="10">
        <f>AVERAGE('BA With Inflation'!H$118:H$122)</f>
        <v>278.53220000000039</v>
      </c>
      <c r="I13" s="10">
        <f>AVERAGE('BA With Inflation'!I$118:I$122)</f>
        <v>1015.2605000000015</v>
      </c>
      <c r="J13" s="10">
        <f>AVERAGE('BA With Inflation'!J$118:J$122)</f>
        <v>709.08770000000095</v>
      </c>
      <c r="K13" s="10">
        <f>AVERAGE('BA With Inflation'!K$118:K$122)</f>
        <v>709.08770000000095</v>
      </c>
      <c r="L13" s="10">
        <f>AVERAGE('BA With Inflation'!L$118:L$122)</f>
        <v>33.71090100000005</v>
      </c>
    </row>
    <row r="14" spans="1:12" x14ac:dyDescent="0.3">
      <c r="A14" s="1">
        <f t="shared" si="0"/>
        <v>1913</v>
      </c>
      <c r="B14" s="10">
        <f>AVERAGE('BA With Inflation'!B$118:B$122)</f>
        <v>0.745</v>
      </c>
      <c r="C14" s="10"/>
      <c r="D14" s="10">
        <f>AVERAGE('BA With Inflation'!D$118:D$122)</f>
        <v>413.32833545727243</v>
      </c>
      <c r="E14" s="10">
        <f>AVERAGE('BA With Inflation'!E$118:E$122)</f>
        <v>1473.4566000000023</v>
      </c>
      <c r="F14" s="10">
        <f>AVERAGE('BA With Inflation'!F$118:F$122)</f>
        <v>449.69130000000058</v>
      </c>
      <c r="G14" s="10">
        <f>AVERAGE('BA With Inflation'!G$118:G$122)</f>
        <v>278.53220000000039</v>
      </c>
      <c r="H14" s="10">
        <f>AVERAGE('BA With Inflation'!H$118:H$122)</f>
        <v>278.53220000000039</v>
      </c>
      <c r="I14" s="10">
        <f>AVERAGE('BA With Inflation'!I$118:I$122)</f>
        <v>1015.2605000000015</v>
      </c>
      <c r="J14" s="10">
        <f>AVERAGE('BA With Inflation'!J$118:J$122)</f>
        <v>709.08770000000095</v>
      </c>
      <c r="K14" s="10">
        <f>AVERAGE('BA With Inflation'!K$118:K$122)</f>
        <v>709.08770000000095</v>
      </c>
      <c r="L14" s="10">
        <f>AVERAGE('BA With Inflation'!L$118:L$122)</f>
        <v>33.71090100000005</v>
      </c>
    </row>
    <row r="15" spans="1:12" x14ac:dyDescent="0.3">
      <c r="A15" s="1">
        <f t="shared" si="0"/>
        <v>1914</v>
      </c>
      <c r="B15" s="10">
        <f>AVERAGE('BA With Inflation'!B$118:B$122)</f>
        <v>0.745</v>
      </c>
      <c r="C15" s="10"/>
      <c r="D15" s="10">
        <f>AVERAGE('BA With Inflation'!D$118:D$122)</f>
        <v>413.32833545727243</v>
      </c>
      <c r="E15" s="10">
        <f>AVERAGE('BA With Inflation'!E$118:E$122)</f>
        <v>1473.4566000000023</v>
      </c>
      <c r="F15" s="10">
        <f>AVERAGE('BA With Inflation'!F$118:F$122)</f>
        <v>449.69130000000058</v>
      </c>
      <c r="G15" s="10">
        <f>AVERAGE('BA With Inflation'!G$118:G$122)</f>
        <v>278.53220000000039</v>
      </c>
      <c r="H15" s="10">
        <f>AVERAGE('BA With Inflation'!H$118:H$122)</f>
        <v>278.53220000000039</v>
      </c>
      <c r="I15" s="10">
        <f>AVERAGE('BA With Inflation'!I$118:I$122)</f>
        <v>1015.2605000000015</v>
      </c>
      <c r="J15" s="10">
        <f>AVERAGE('BA With Inflation'!J$118:J$122)</f>
        <v>709.08770000000095</v>
      </c>
      <c r="K15" s="10">
        <f>AVERAGE('BA With Inflation'!K$118:K$122)</f>
        <v>709.08770000000095</v>
      </c>
      <c r="L15" s="10">
        <f>AVERAGE('BA With Inflation'!L$118:L$122)</f>
        <v>33.71090100000005</v>
      </c>
    </row>
    <row r="16" spans="1:12" x14ac:dyDescent="0.3">
      <c r="A16" s="1">
        <f t="shared" si="0"/>
        <v>1915</v>
      </c>
      <c r="B16" s="10">
        <f>AVERAGE('BA With Inflation'!B$118:B$122)</f>
        <v>0.745</v>
      </c>
      <c r="C16" s="10"/>
      <c r="D16" s="10">
        <f>AVERAGE('BA With Inflation'!D$118:D$122)</f>
        <v>413.32833545727243</v>
      </c>
      <c r="E16" s="10">
        <f>AVERAGE('BA With Inflation'!E$118:E$122)</f>
        <v>1473.4566000000023</v>
      </c>
      <c r="F16" s="10">
        <f>AVERAGE('BA With Inflation'!F$118:F$122)</f>
        <v>449.69130000000058</v>
      </c>
      <c r="G16" s="10">
        <f>AVERAGE('BA With Inflation'!G$118:G$122)</f>
        <v>278.53220000000039</v>
      </c>
      <c r="H16" s="10">
        <f>AVERAGE('BA With Inflation'!H$118:H$122)</f>
        <v>278.53220000000039</v>
      </c>
      <c r="I16" s="10">
        <f>AVERAGE('BA With Inflation'!I$118:I$122)</f>
        <v>1015.2605000000015</v>
      </c>
      <c r="J16" s="10">
        <f>AVERAGE('BA With Inflation'!J$118:J$122)</f>
        <v>709.08770000000095</v>
      </c>
      <c r="K16" s="10">
        <f>AVERAGE('BA With Inflation'!K$118:K$122)</f>
        <v>709.08770000000095</v>
      </c>
      <c r="L16" s="10">
        <f>AVERAGE('BA With Inflation'!L$118:L$122)</f>
        <v>33.71090100000005</v>
      </c>
    </row>
    <row r="17" spans="1:12" x14ac:dyDescent="0.3">
      <c r="A17" s="1">
        <f t="shared" si="0"/>
        <v>1916</v>
      </c>
      <c r="B17" s="10">
        <f>AVERAGE('BA With Inflation'!B$118:B$122)</f>
        <v>0.745</v>
      </c>
      <c r="C17" s="10"/>
      <c r="D17" s="10">
        <f>AVERAGE('BA With Inflation'!D$118:D$122)</f>
        <v>413.32833545727243</v>
      </c>
      <c r="E17" s="10">
        <f>AVERAGE('BA With Inflation'!E$118:E$122)</f>
        <v>1473.4566000000023</v>
      </c>
      <c r="F17" s="10">
        <f>AVERAGE('BA With Inflation'!F$118:F$122)</f>
        <v>449.69130000000058</v>
      </c>
      <c r="G17" s="10">
        <f>AVERAGE('BA With Inflation'!G$118:G$122)</f>
        <v>278.53220000000039</v>
      </c>
      <c r="H17" s="10">
        <f>AVERAGE('BA With Inflation'!H$118:H$122)</f>
        <v>278.53220000000039</v>
      </c>
      <c r="I17" s="10">
        <f>AVERAGE('BA With Inflation'!I$118:I$122)</f>
        <v>1015.2605000000015</v>
      </c>
      <c r="J17" s="10">
        <f>AVERAGE('BA With Inflation'!J$118:J$122)</f>
        <v>709.08770000000095</v>
      </c>
      <c r="K17" s="10">
        <f>AVERAGE('BA With Inflation'!K$118:K$122)</f>
        <v>709.08770000000095</v>
      </c>
      <c r="L17" s="10">
        <f>AVERAGE('BA With Inflation'!L$118:L$122)</f>
        <v>33.71090100000005</v>
      </c>
    </row>
    <row r="18" spans="1:12" x14ac:dyDescent="0.3">
      <c r="A18" s="1">
        <f t="shared" si="0"/>
        <v>1917</v>
      </c>
      <c r="B18" s="10">
        <f>AVERAGE('BA With Inflation'!B$118:B$122)</f>
        <v>0.745</v>
      </c>
      <c r="C18" s="10"/>
      <c r="D18" s="10">
        <f>AVERAGE('BA With Inflation'!D$118:D$122)</f>
        <v>413.32833545727243</v>
      </c>
      <c r="E18" s="10">
        <f>AVERAGE('BA With Inflation'!E$118:E$122)</f>
        <v>1473.4566000000023</v>
      </c>
      <c r="F18" s="10">
        <f>AVERAGE('BA With Inflation'!F$118:F$122)</f>
        <v>449.69130000000058</v>
      </c>
      <c r="G18" s="10">
        <f>AVERAGE('BA With Inflation'!G$118:G$122)</f>
        <v>278.53220000000039</v>
      </c>
      <c r="H18" s="10">
        <f>AVERAGE('BA With Inflation'!H$118:H$122)</f>
        <v>278.53220000000039</v>
      </c>
      <c r="I18" s="10">
        <f>AVERAGE('BA With Inflation'!I$118:I$122)</f>
        <v>1015.2605000000015</v>
      </c>
      <c r="J18" s="10">
        <f>AVERAGE('BA With Inflation'!J$118:J$122)</f>
        <v>709.08770000000095</v>
      </c>
      <c r="K18" s="10">
        <f>AVERAGE('BA With Inflation'!K$118:K$122)</f>
        <v>709.08770000000095</v>
      </c>
      <c r="L18" s="10">
        <f>AVERAGE('BA With Inflation'!L$118:L$122)</f>
        <v>33.71090100000005</v>
      </c>
    </row>
    <row r="19" spans="1:12" x14ac:dyDescent="0.3">
      <c r="A19" s="1">
        <f t="shared" si="0"/>
        <v>1918</v>
      </c>
      <c r="B19" s="10">
        <f>AVERAGE('BA With Inflation'!B$118:B$122)</f>
        <v>0.745</v>
      </c>
      <c r="C19" s="10"/>
      <c r="D19" s="10">
        <f>AVERAGE('BA With Inflation'!D$118:D$122)</f>
        <v>413.32833545727243</v>
      </c>
      <c r="E19" s="10">
        <f>AVERAGE('BA With Inflation'!E$118:E$122)</f>
        <v>1473.4566000000023</v>
      </c>
      <c r="F19" s="10">
        <f>AVERAGE('BA With Inflation'!F$118:F$122)</f>
        <v>449.69130000000058</v>
      </c>
      <c r="G19" s="10">
        <f>AVERAGE('BA With Inflation'!G$118:G$122)</f>
        <v>278.53220000000039</v>
      </c>
      <c r="H19" s="10">
        <f>AVERAGE('BA With Inflation'!H$118:H$122)</f>
        <v>278.53220000000039</v>
      </c>
      <c r="I19" s="10">
        <f>AVERAGE('BA With Inflation'!I$118:I$122)</f>
        <v>1015.2605000000015</v>
      </c>
      <c r="J19" s="10">
        <f>AVERAGE('BA With Inflation'!J$118:J$122)</f>
        <v>709.08770000000095</v>
      </c>
      <c r="K19" s="10">
        <f>AVERAGE('BA With Inflation'!K$118:K$122)</f>
        <v>709.08770000000095</v>
      </c>
      <c r="L19" s="10">
        <f>AVERAGE('BA With Inflation'!L$118:L$122)</f>
        <v>33.71090100000005</v>
      </c>
    </row>
    <row r="20" spans="1:12" x14ac:dyDescent="0.3">
      <c r="A20" s="1">
        <f t="shared" si="0"/>
        <v>1919</v>
      </c>
      <c r="B20" s="10">
        <f>AVERAGE('BA With Inflation'!B$118:B$122)</f>
        <v>0.745</v>
      </c>
      <c r="C20" s="10"/>
      <c r="D20" s="10">
        <f>AVERAGE('BA With Inflation'!D$118:D$122)</f>
        <v>413.32833545727243</v>
      </c>
      <c r="E20" s="10">
        <f>AVERAGE('BA With Inflation'!E$118:E$122)</f>
        <v>1473.4566000000023</v>
      </c>
      <c r="F20" s="10">
        <f>AVERAGE('BA With Inflation'!F$118:F$122)</f>
        <v>449.69130000000058</v>
      </c>
      <c r="G20" s="10">
        <f>AVERAGE('BA With Inflation'!G$118:G$122)</f>
        <v>278.53220000000039</v>
      </c>
      <c r="H20" s="10">
        <f>AVERAGE('BA With Inflation'!H$118:H$122)</f>
        <v>278.53220000000039</v>
      </c>
      <c r="I20" s="10">
        <f>AVERAGE('BA With Inflation'!I$118:I$122)</f>
        <v>1015.2605000000015</v>
      </c>
      <c r="J20" s="10">
        <f>AVERAGE('BA With Inflation'!J$118:J$122)</f>
        <v>709.08770000000095</v>
      </c>
      <c r="K20" s="10">
        <f>AVERAGE('BA With Inflation'!K$118:K$122)</f>
        <v>709.08770000000095</v>
      </c>
      <c r="L20" s="10">
        <f>AVERAGE('BA With Inflation'!L$118:L$122)</f>
        <v>33.71090100000005</v>
      </c>
    </row>
    <row r="21" spans="1:12" x14ac:dyDescent="0.3">
      <c r="A21" s="1">
        <f t="shared" si="0"/>
        <v>1920</v>
      </c>
      <c r="B21" s="10">
        <f>AVERAGE('BA With Inflation'!B$118:B$122)</f>
        <v>0.745</v>
      </c>
      <c r="C21" s="10"/>
      <c r="D21" s="10">
        <f>AVERAGE('BA With Inflation'!D$118:D$122)</f>
        <v>413.32833545727243</v>
      </c>
      <c r="E21" s="10">
        <f>AVERAGE('BA With Inflation'!E$118:E$122)</f>
        <v>1473.4566000000023</v>
      </c>
      <c r="F21" s="10">
        <f>AVERAGE('BA With Inflation'!F$118:F$122)</f>
        <v>449.69130000000058</v>
      </c>
      <c r="G21" s="10">
        <f>AVERAGE('BA With Inflation'!G$118:G$122)</f>
        <v>278.53220000000039</v>
      </c>
      <c r="H21" s="10">
        <f>AVERAGE('BA With Inflation'!H$118:H$122)</f>
        <v>278.53220000000039</v>
      </c>
      <c r="I21" s="10">
        <f>AVERAGE('BA With Inflation'!I$118:I$122)</f>
        <v>1015.2605000000015</v>
      </c>
      <c r="J21" s="10">
        <f>AVERAGE('BA With Inflation'!J$118:J$122)</f>
        <v>709.08770000000095</v>
      </c>
      <c r="K21" s="10">
        <f>AVERAGE('BA With Inflation'!K$118:K$122)</f>
        <v>709.08770000000095</v>
      </c>
      <c r="L21" s="10">
        <f>AVERAGE('BA With Inflation'!L$118:L$122)</f>
        <v>33.71090100000005</v>
      </c>
    </row>
    <row r="22" spans="1:12" x14ac:dyDescent="0.3">
      <c r="A22" s="1">
        <f t="shared" si="0"/>
        <v>1921</v>
      </c>
      <c r="B22" s="10">
        <f>AVERAGE('BA With Inflation'!B$118:B$122)</f>
        <v>0.745</v>
      </c>
      <c r="C22" s="10"/>
      <c r="D22" s="10">
        <f>AVERAGE('BA With Inflation'!D$118:D$122)</f>
        <v>413.32833545727243</v>
      </c>
      <c r="E22" s="10">
        <f>AVERAGE('BA With Inflation'!E$118:E$122)</f>
        <v>1473.4566000000023</v>
      </c>
      <c r="F22" s="10">
        <f>AVERAGE('BA With Inflation'!F$118:F$122)</f>
        <v>449.69130000000058</v>
      </c>
      <c r="G22" s="10">
        <f>AVERAGE('BA With Inflation'!G$118:G$122)</f>
        <v>278.53220000000039</v>
      </c>
      <c r="H22" s="10">
        <f>AVERAGE('BA With Inflation'!H$118:H$122)</f>
        <v>278.53220000000039</v>
      </c>
      <c r="I22" s="10">
        <f>AVERAGE('BA With Inflation'!I$118:I$122)</f>
        <v>1015.2605000000015</v>
      </c>
      <c r="J22" s="10">
        <f>AVERAGE('BA With Inflation'!J$118:J$122)</f>
        <v>709.08770000000095</v>
      </c>
      <c r="K22" s="10">
        <f>AVERAGE('BA With Inflation'!K$118:K$122)</f>
        <v>709.08770000000095</v>
      </c>
      <c r="L22" s="10">
        <f>AVERAGE('BA With Inflation'!L$118:L$122)</f>
        <v>33.71090100000005</v>
      </c>
    </row>
    <row r="23" spans="1:12" x14ac:dyDescent="0.3">
      <c r="A23" s="1">
        <f t="shared" si="0"/>
        <v>1922</v>
      </c>
      <c r="B23" s="10">
        <f>AVERAGE('BA With Inflation'!B$118:B$122)</f>
        <v>0.745</v>
      </c>
      <c r="C23" s="10"/>
      <c r="D23" s="10">
        <f>AVERAGE('BA With Inflation'!D$118:D$122)</f>
        <v>413.32833545727243</v>
      </c>
      <c r="E23" s="10">
        <f>AVERAGE('BA With Inflation'!E$118:E$122)</f>
        <v>1473.4566000000023</v>
      </c>
      <c r="F23" s="10">
        <f>AVERAGE('BA With Inflation'!F$118:F$122)</f>
        <v>449.69130000000058</v>
      </c>
      <c r="G23" s="10">
        <f>AVERAGE('BA With Inflation'!G$118:G$122)</f>
        <v>278.53220000000039</v>
      </c>
      <c r="H23" s="10">
        <f>AVERAGE('BA With Inflation'!H$118:H$122)</f>
        <v>278.53220000000039</v>
      </c>
      <c r="I23" s="10">
        <f>AVERAGE('BA With Inflation'!I$118:I$122)</f>
        <v>1015.2605000000015</v>
      </c>
      <c r="J23" s="10">
        <f>AVERAGE('BA With Inflation'!J$118:J$122)</f>
        <v>709.08770000000095</v>
      </c>
      <c r="K23" s="10">
        <f>AVERAGE('BA With Inflation'!K$118:K$122)</f>
        <v>709.08770000000095</v>
      </c>
      <c r="L23" s="10">
        <f>AVERAGE('BA With Inflation'!L$118:L$122)</f>
        <v>33.71090100000005</v>
      </c>
    </row>
    <row r="24" spans="1:12" x14ac:dyDescent="0.3">
      <c r="A24" s="1">
        <f t="shared" si="0"/>
        <v>1923</v>
      </c>
      <c r="B24" s="10">
        <f>AVERAGE('BA With Inflation'!B$118:B$122)</f>
        <v>0.745</v>
      </c>
      <c r="C24" s="10"/>
      <c r="D24" s="10">
        <f>AVERAGE('BA With Inflation'!D$118:D$122)</f>
        <v>413.32833545727243</v>
      </c>
      <c r="E24" s="10">
        <f>AVERAGE('BA With Inflation'!E$118:E$122)</f>
        <v>1473.4566000000023</v>
      </c>
      <c r="F24" s="10">
        <f>AVERAGE('BA With Inflation'!F$118:F$122)</f>
        <v>449.69130000000058</v>
      </c>
      <c r="G24" s="10">
        <f>AVERAGE('BA With Inflation'!G$118:G$122)</f>
        <v>278.53220000000039</v>
      </c>
      <c r="H24" s="10">
        <f>AVERAGE('BA With Inflation'!H$118:H$122)</f>
        <v>278.53220000000039</v>
      </c>
      <c r="I24" s="10">
        <f>AVERAGE('BA With Inflation'!I$118:I$122)</f>
        <v>1015.2605000000015</v>
      </c>
      <c r="J24" s="10">
        <f>AVERAGE('BA With Inflation'!J$118:J$122)</f>
        <v>709.08770000000095</v>
      </c>
      <c r="K24" s="10">
        <f>AVERAGE('BA With Inflation'!K$118:K$122)</f>
        <v>709.08770000000095</v>
      </c>
      <c r="L24" s="10">
        <f>AVERAGE('BA With Inflation'!L$118:L$122)</f>
        <v>33.71090100000005</v>
      </c>
    </row>
    <row r="25" spans="1:12" x14ac:dyDescent="0.3">
      <c r="A25" s="1">
        <f t="shared" si="0"/>
        <v>1924</v>
      </c>
      <c r="B25" s="10">
        <f>AVERAGE('BA With Inflation'!B$118:B$122)</f>
        <v>0.745</v>
      </c>
      <c r="C25" s="10"/>
      <c r="D25" s="10">
        <f>AVERAGE('BA With Inflation'!D$118:D$122)</f>
        <v>413.32833545727243</v>
      </c>
      <c r="E25" s="10">
        <f>AVERAGE('BA With Inflation'!E$118:E$122)</f>
        <v>1473.4566000000023</v>
      </c>
      <c r="F25" s="10">
        <f>AVERAGE('BA With Inflation'!F$118:F$122)</f>
        <v>449.69130000000058</v>
      </c>
      <c r="G25" s="10">
        <f>AVERAGE('BA With Inflation'!G$118:G$122)</f>
        <v>278.53220000000039</v>
      </c>
      <c r="H25" s="10">
        <f>AVERAGE('BA With Inflation'!H$118:H$122)</f>
        <v>278.53220000000039</v>
      </c>
      <c r="I25" s="10">
        <f>AVERAGE('BA With Inflation'!I$118:I$122)</f>
        <v>1015.2605000000015</v>
      </c>
      <c r="J25" s="10">
        <f>AVERAGE('BA With Inflation'!J$118:J$122)</f>
        <v>709.08770000000095</v>
      </c>
      <c r="K25" s="10">
        <f>AVERAGE('BA With Inflation'!K$118:K$122)</f>
        <v>709.08770000000095</v>
      </c>
      <c r="L25" s="10">
        <f>AVERAGE('BA With Inflation'!L$118:L$122)</f>
        <v>33.71090100000005</v>
      </c>
    </row>
    <row r="26" spans="1:12" x14ac:dyDescent="0.3">
      <c r="A26" s="1">
        <f t="shared" si="0"/>
        <v>1925</v>
      </c>
      <c r="B26" s="10">
        <f>AVERAGE('BA With Inflation'!B$118:B$122)</f>
        <v>0.745</v>
      </c>
      <c r="C26" s="10"/>
      <c r="D26" s="10">
        <f>AVERAGE('BA With Inflation'!D$118:D$122)</f>
        <v>413.32833545727243</v>
      </c>
      <c r="E26" s="10">
        <f>AVERAGE('BA With Inflation'!E$118:E$122)</f>
        <v>1473.4566000000023</v>
      </c>
      <c r="F26" s="10">
        <f>AVERAGE('BA With Inflation'!F$118:F$122)</f>
        <v>449.69130000000058</v>
      </c>
      <c r="G26" s="10">
        <f>AVERAGE('BA With Inflation'!G$118:G$122)</f>
        <v>278.53220000000039</v>
      </c>
      <c r="H26" s="10">
        <f>AVERAGE('BA With Inflation'!H$118:H$122)</f>
        <v>278.53220000000039</v>
      </c>
      <c r="I26" s="10">
        <f>AVERAGE('BA With Inflation'!I$118:I$122)</f>
        <v>1015.2605000000015</v>
      </c>
      <c r="J26" s="10">
        <f>AVERAGE('BA With Inflation'!J$118:J$122)</f>
        <v>709.08770000000095</v>
      </c>
      <c r="K26" s="10">
        <f>AVERAGE('BA With Inflation'!K$118:K$122)</f>
        <v>709.08770000000095</v>
      </c>
      <c r="L26" s="10">
        <f>AVERAGE('BA With Inflation'!L$118:L$122)</f>
        <v>33.71090100000005</v>
      </c>
    </row>
    <row r="27" spans="1:12" x14ac:dyDescent="0.3">
      <c r="A27" s="1">
        <f t="shared" si="0"/>
        <v>1926</v>
      </c>
      <c r="B27" s="10">
        <f>AVERAGE('BA With Inflation'!B$118:B$122)</f>
        <v>0.745</v>
      </c>
      <c r="C27" s="10"/>
      <c r="D27" s="10">
        <f>AVERAGE('BA With Inflation'!D$118:D$122)</f>
        <v>413.32833545727243</v>
      </c>
      <c r="E27" s="10">
        <f>AVERAGE('BA With Inflation'!E$118:E$122)</f>
        <v>1473.4566000000023</v>
      </c>
      <c r="F27" s="10">
        <f>AVERAGE('BA With Inflation'!F$118:F$122)</f>
        <v>449.69130000000058</v>
      </c>
      <c r="G27" s="10">
        <f>AVERAGE('BA With Inflation'!G$118:G$122)</f>
        <v>278.53220000000039</v>
      </c>
      <c r="H27" s="10">
        <f>AVERAGE('BA With Inflation'!H$118:H$122)</f>
        <v>278.53220000000039</v>
      </c>
      <c r="I27" s="10">
        <f>AVERAGE('BA With Inflation'!I$118:I$122)</f>
        <v>1015.2605000000015</v>
      </c>
      <c r="J27" s="10">
        <f>AVERAGE('BA With Inflation'!J$118:J$122)</f>
        <v>709.08770000000095</v>
      </c>
      <c r="K27" s="10">
        <f>AVERAGE('BA With Inflation'!K$118:K$122)</f>
        <v>709.08770000000095</v>
      </c>
      <c r="L27" s="10">
        <f>AVERAGE('BA With Inflation'!L$118:L$122)</f>
        <v>33.71090100000005</v>
      </c>
    </row>
    <row r="28" spans="1:12" x14ac:dyDescent="0.3">
      <c r="A28" s="1">
        <f t="shared" si="0"/>
        <v>1927</v>
      </c>
      <c r="B28" s="10">
        <f>AVERAGE('BA With Inflation'!B$118:B$122)</f>
        <v>0.745</v>
      </c>
      <c r="C28" s="10"/>
      <c r="D28" s="10">
        <f>AVERAGE('BA With Inflation'!D$118:D$122)</f>
        <v>413.32833545727243</v>
      </c>
      <c r="E28" s="10">
        <f>AVERAGE('BA With Inflation'!E$118:E$122)</f>
        <v>1473.4566000000023</v>
      </c>
      <c r="F28" s="10">
        <f>AVERAGE('BA With Inflation'!F$118:F$122)</f>
        <v>449.69130000000058</v>
      </c>
      <c r="G28" s="10">
        <f>AVERAGE('BA With Inflation'!G$118:G$122)</f>
        <v>278.53220000000039</v>
      </c>
      <c r="H28" s="10">
        <f>AVERAGE('BA With Inflation'!H$118:H$122)</f>
        <v>278.53220000000039</v>
      </c>
      <c r="I28" s="10">
        <f>AVERAGE('BA With Inflation'!I$118:I$122)</f>
        <v>1015.2605000000015</v>
      </c>
      <c r="J28" s="10">
        <f>AVERAGE('BA With Inflation'!J$118:J$122)</f>
        <v>709.08770000000095</v>
      </c>
      <c r="K28" s="10">
        <f>AVERAGE('BA With Inflation'!K$118:K$122)</f>
        <v>709.08770000000095</v>
      </c>
      <c r="L28" s="10">
        <f>AVERAGE('BA With Inflation'!L$118:L$122)</f>
        <v>33.71090100000005</v>
      </c>
    </row>
    <row r="29" spans="1:12" x14ac:dyDescent="0.3">
      <c r="A29" s="1">
        <f t="shared" si="0"/>
        <v>1928</v>
      </c>
      <c r="B29" s="10">
        <f>AVERAGE('BA With Inflation'!B$118:B$122)</f>
        <v>0.745</v>
      </c>
      <c r="C29" s="10"/>
      <c r="D29" s="10">
        <f>AVERAGE('BA With Inflation'!D$118:D$122)</f>
        <v>413.32833545727243</v>
      </c>
      <c r="E29" s="10">
        <f>AVERAGE('BA With Inflation'!E$118:E$122)</f>
        <v>1473.4566000000023</v>
      </c>
      <c r="F29" s="10">
        <f>AVERAGE('BA With Inflation'!F$118:F$122)</f>
        <v>449.69130000000058</v>
      </c>
      <c r="G29" s="10">
        <f>AVERAGE('BA With Inflation'!G$118:G$122)</f>
        <v>278.53220000000039</v>
      </c>
      <c r="H29" s="10">
        <f>AVERAGE('BA With Inflation'!H$118:H$122)</f>
        <v>278.53220000000039</v>
      </c>
      <c r="I29" s="10">
        <f>AVERAGE('BA With Inflation'!I$118:I$122)</f>
        <v>1015.2605000000015</v>
      </c>
      <c r="J29" s="10">
        <f>AVERAGE('BA With Inflation'!J$118:J$122)</f>
        <v>709.08770000000095</v>
      </c>
      <c r="K29" s="10">
        <f>AVERAGE('BA With Inflation'!K$118:K$122)</f>
        <v>709.08770000000095</v>
      </c>
      <c r="L29" s="10">
        <f>AVERAGE('BA With Inflation'!L$118:L$122)</f>
        <v>33.71090100000005</v>
      </c>
    </row>
    <row r="30" spans="1:12" x14ac:dyDescent="0.3">
      <c r="A30" s="1">
        <f t="shared" si="0"/>
        <v>1929</v>
      </c>
      <c r="B30" s="10">
        <f>AVERAGE('BA With Inflation'!B$118:B$122)</f>
        <v>0.745</v>
      </c>
      <c r="C30" s="10"/>
      <c r="D30" s="10">
        <f>AVERAGE('BA With Inflation'!D$118:D$122)</f>
        <v>413.32833545727243</v>
      </c>
      <c r="E30" s="10">
        <f>AVERAGE('BA With Inflation'!E$118:E$122)</f>
        <v>1473.4566000000023</v>
      </c>
      <c r="F30" s="10">
        <f>AVERAGE('BA With Inflation'!F$118:F$122)</f>
        <v>449.69130000000058</v>
      </c>
      <c r="G30" s="10">
        <f>AVERAGE('BA With Inflation'!G$118:G$122)</f>
        <v>278.53220000000039</v>
      </c>
      <c r="H30" s="10">
        <f>AVERAGE('BA With Inflation'!H$118:H$122)</f>
        <v>278.53220000000039</v>
      </c>
      <c r="I30" s="10">
        <f>AVERAGE('BA With Inflation'!I$118:I$122)</f>
        <v>1015.2605000000015</v>
      </c>
      <c r="J30" s="10">
        <f>AVERAGE('BA With Inflation'!J$118:J$122)</f>
        <v>709.08770000000095</v>
      </c>
      <c r="K30" s="10">
        <f>AVERAGE('BA With Inflation'!K$118:K$122)</f>
        <v>709.08770000000095</v>
      </c>
      <c r="L30" s="10">
        <f>AVERAGE('BA With Inflation'!L$118:L$122)</f>
        <v>33.71090100000005</v>
      </c>
    </row>
    <row r="31" spans="1:12" x14ac:dyDescent="0.3">
      <c r="A31" s="1">
        <f t="shared" si="0"/>
        <v>1930</v>
      </c>
      <c r="B31" s="10">
        <f>AVERAGE('BA With Inflation'!B$118:B$122)</f>
        <v>0.745</v>
      </c>
      <c r="C31" s="10"/>
      <c r="D31" s="10">
        <f>AVERAGE('BA With Inflation'!D$118:D$122)</f>
        <v>413.32833545727243</v>
      </c>
      <c r="E31" s="10">
        <f>AVERAGE('BA With Inflation'!E$118:E$122)</f>
        <v>1473.4566000000023</v>
      </c>
      <c r="F31" s="10">
        <f>AVERAGE('BA With Inflation'!F$118:F$122)</f>
        <v>449.69130000000058</v>
      </c>
      <c r="G31" s="10">
        <f>AVERAGE('BA With Inflation'!G$118:G$122)</f>
        <v>278.53220000000039</v>
      </c>
      <c r="H31" s="10">
        <f>AVERAGE('BA With Inflation'!H$118:H$122)</f>
        <v>278.53220000000039</v>
      </c>
      <c r="I31" s="10">
        <f>AVERAGE('BA With Inflation'!I$118:I$122)</f>
        <v>1015.2605000000015</v>
      </c>
      <c r="J31" s="10">
        <f>AVERAGE('BA With Inflation'!J$118:J$122)</f>
        <v>709.08770000000095</v>
      </c>
      <c r="K31" s="10">
        <f>AVERAGE('BA With Inflation'!K$118:K$122)</f>
        <v>709.08770000000095</v>
      </c>
      <c r="L31" s="10">
        <f>AVERAGE('BA With Inflation'!L$118:L$122)</f>
        <v>33.71090100000005</v>
      </c>
    </row>
    <row r="32" spans="1:12" x14ac:dyDescent="0.3">
      <c r="A32" s="1">
        <f t="shared" si="0"/>
        <v>1931</v>
      </c>
      <c r="B32" s="10">
        <f>AVERAGE('BA With Inflation'!B$118:B$122)</f>
        <v>0.745</v>
      </c>
      <c r="C32" s="10"/>
      <c r="D32" s="10">
        <f>AVERAGE('BA With Inflation'!D$118:D$122)</f>
        <v>413.32833545727243</v>
      </c>
      <c r="E32" s="10">
        <f>AVERAGE('BA With Inflation'!E$118:E$122)</f>
        <v>1473.4566000000023</v>
      </c>
      <c r="F32" s="10">
        <f>AVERAGE('BA With Inflation'!F$118:F$122)</f>
        <v>449.69130000000058</v>
      </c>
      <c r="G32" s="10">
        <f>AVERAGE('BA With Inflation'!G$118:G$122)</f>
        <v>278.53220000000039</v>
      </c>
      <c r="H32" s="10">
        <f>AVERAGE('BA With Inflation'!H$118:H$122)</f>
        <v>278.53220000000039</v>
      </c>
      <c r="I32" s="10">
        <f>AVERAGE('BA With Inflation'!I$118:I$122)</f>
        <v>1015.2605000000015</v>
      </c>
      <c r="J32" s="10">
        <f>AVERAGE('BA With Inflation'!J$118:J$122)</f>
        <v>709.08770000000095</v>
      </c>
      <c r="K32" s="10">
        <f>AVERAGE('BA With Inflation'!K$118:K$122)</f>
        <v>709.08770000000095</v>
      </c>
      <c r="L32" s="10">
        <f>AVERAGE('BA With Inflation'!L$118:L$122)</f>
        <v>33.71090100000005</v>
      </c>
    </row>
    <row r="33" spans="1:12" x14ac:dyDescent="0.3">
      <c r="A33" s="1">
        <f t="shared" si="0"/>
        <v>1932</v>
      </c>
      <c r="B33" s="10">
        <f>AVERAGE('BA With Inflation'!B$118:B$122)</f>
        <v>0.745</v>
      </c>
      <c r="C33" s="10"/>
      <c r="D33" s="10">
        <f>AVERAGE('BA With Inflation'!D$118:D$122)</f>
        <v>413.32833545727243</v>
      </c>
      <c r="E33" s="10">
        <f>AVERAGE('BA With Inflation'!E$118:E$122)</f>
        <v>1473.4566000000023</v>
      </c>
      <c r="F33" s="10">
        <f>AVERAGE('BA With Inflation'!F$118:F$122)</f>
        <v>449.69130000000058</v>
      </c>
      <c r="G33" s="10">
        <f>AVERAGE('BA With Inflation'!G$118:G$122)</f>
        <v>278.53220000000039</v>
      </c>
      <c r="H33" s="10">
        <f>AVERAGE('BA With Inflation'!H$118:H$122)</f>
        <v>278.53220000000039</v>
      </c>
      <c r="I33" s="10">
        <f>AVERAGE('BA With Inflation'!I$118:I$122)</f>
        <v>1015.2605000000015</v>
      </c>
      <c r="J33" s="10">
        <f>AVERAGE('BA With Inflation'!J$118:J$122)</f>
        <v>709.08770000000095</v>
      </c>
      <c r="K33" s="10">
        <f>AVERAGE('BA With Inflation'!K$118:K$122)</f>
        <v>709.08770000000095</v>
      </c>
      <c r="L33" s="10">
        <f>AVERAGE('BA With Inflation'!L$118:L$122)</f>
        <v>33.71090100000005</v>
      </c>
    </row>
    <row r="34" spans="1:12" x14ac:dyDescent="0.3">
      <c r="A34" s="1">
        <f t="shared" si="0"/>
        <v>1933</v>
      </c>
      <c r="B34" s="10">
        <f>AVERAGE('BA With Inflation'!B$118:B$122)</f>
        <v>0.745</v>
      </c>
      <c r="C34" s="10"/>
      <c r="D34" s="10">
        <f>AVERAGE('BA With Inflation'!D$118:D$122)</f>
        <v>413.32833545727243</v>
      </c>
      <c r="E34" s="10">
        <f>AVERAGE('BA With Inflation'!E$118:E$122)</f>
        <v>1473.4566000000023</v>
      </c>
      <c r="F34" s="10">
        <f>AVERAGE('BA With Inflation'!F$118:F$122)</f>
        <v>449.69130000000058</v>
      </c>
      <c r="G34" s="10">
        <f>AVERAGE('BA With Inflation'!G$118:G$122)</f>
        <v>278.53220000000039</v>
      </c>
      <c r="H34" s="10">
        <f>AVERAGE('BA With Inflation'!H$118:H$122)</f>
        <v>278.53220000000039</v>
      </c>
      <c r="I34" s="10">
        <f>AVERAGE('BA With Inflation'!I$118:I$122)</f>
        <v>1015.2605000000015</v>
      </c>
      <c r="J34" s="10">
        <f>AVERAGE('BA With Inflation'!J$118:J$122)</f>
        <v>709.08770000000095</v>
      </c>
      <c r="K34" s="10">
        <f>AVERAGE('BA With Inflation'!K$118:K$122)</f>
        <v>709.08770000000095</v>
      </c>
      <c r="L34" s="10">
        <f>AVERAGE('BA With Inflation'!L$118:L$122)</f>
        <v>33.71090100000005</v>
      </c>
    </row>
    <row r="35" spans="1:12" x14ac:dyDescent="0.3">
      <c r="A35" s="1">
        <f t="shared" si="0"/>
        <v>1934</v>
      </c>
      <c r="B35" s="10">
        <f>AVERAGE('BA With Inflation'!B$118:B$122)</f>
        <v>0.745</v>
      </c>
      <c r="C35" s="10"/>
      <c r="D35" s="10">
        <f>AVERAGE('BA With Inflation'!D$118:D$122)</f>
        <v>413.32833545727243</v>
      </c>
      <c r="E35" s="10">
        <f>AVERAGE('BA With Inflation'!E$118:E$122)</f>
        <v>1473.4566000000023</v>
      </c>
      <c r="F35" s="10">
        <f>AVERAGE('BA With Inflation'!F$118:F$122)</f>
        <v>449.69130000000058</v>
      </c>
      <c r="G35" s="10">
        <f>AVERAGE('BA With Inflation'!G$118:G$122)</f>
        <v>278.53220000000039</v>
      </c>
      <c r="H35" s="10">
        <f>AVERAGE('BA With Inflation'!H$118:H$122)</f>
        <v>278.53220000000039</v>
      </c>
      <c r="I35" s="10">
        <f>AVERAGE('BA With Inflation'!I$118:I$122)</f>
        <v>1015.2605000000015</v>
      </c>
      <c r="J35" s="10">
        <f>AVERAGE('BA With Inflation'!J$118:J$122)</f>
        <v>709.08770000000095</v>
      </c>
      <c r="K35" s="10">
        <f>AVERAGE('BA With Inflation'!K$118:K$122)</f>
        <v>709.08770000000095</v>
      </c>
      <c r="L35" s="10">
        <f>AVERAGE('BA With Inflation'!L$118:L$122)</f>
        <v>33.71090100000005</v>
      </c>
    </row>
    <row r="36" spans="1:12" x14ac:dyDescent="0.3">
      <c r="A36" s="1">
        <f t="shared" si="0"/>
        <v>1935</v>
      </c>
      <c r="B36" s="10">
        <f>AVERAGE('BA With Inflation'!B$118:B$122)</f>
        <v>0.745</v>
      </c>
      <c r="C36" s="10"/>
      <c r="D36" s="10">
        <f>AVERAGE('BA With Inflation'!D$118:D$122)</f>
        <v>413.32833545727243</v>
      </c>
      <c r="E36" s="10">
        <f>AVERAGE('BA With Inflation'!E$118:E$122)</f>
        <v>1473.4566000000023</v>
      </c>
      <c r="F36" s="10">
        <f>AVERAGE('BA With Inflation'!F$118:F$122)</f>
        <v>449.69130000000058</v>
      </c>
      <c r="G36" s="10">
        <f>AVERAGE('BA With Inflation'!G$118:G$122)</f>
        <v>278.53220000000039</v>
      </c>
      <c r="H36" s="10">
        <f>AVERAGE('BA With Inflation'!H$118:H$122)</f>
        <v>278.53220000000039</v>
      </c>
      <c r="I36" s="10">
        <f>AVERAGE('BA With Inflation'!I$118:I$122)</f>
        <v>1015.2605000000015</v>
      </c>
      <c r="J36" s="10">
        <f>AVERAGE('BA With Inflation'!J$118:J$122)</f>
        <v>709.08770000000095</v>
      </c>
      <c r="K36" s="10">
        <f>AVERAGE('BA With Inflation'!K$118:K$122)</f>
        <v>709.08770000000095</v>
      </c>
      <c r="L36" s="10">
        <f>AVERAGE('BA With Inflation'!L$118:L$122)</f>
        <v>33.71090100000005</v>
      </c>
    </row>
    <row r="37" spans="1:12" x14ac:dyDescent="0.3">
      <c r="A37" s="1">
        <f t="shared" si="0"/>
        <v>1936</v>
      </c>
      <c r="B37" s="10">
        <f>AVERAGE('BA With Inflation'!B$118:B$122)</f>
        <v>0.745</v>
      </c>
      <c r="C37" s="10"/>
      <c r="D37" s="10">
        <f>AVERAGE('BA With Inflation'!D$118:D$122)</f>
        <v>413.32833545727243</v>
      </c>
      <c r="E37" s="10">
        <f>AVERAGE('BA With Inflation'!E$118:E$122)</f>
        <v>1473.4566000000023</v>
      </c>
      <c r="F37" s="10">
        <f>AVERAGE('BA With Inflation'!F$118:F$122)</f>
        <v>449.69130000000058</v>
      </c>
      <c r="G37" s="10">
        <f>AVERAGE('BA With Inflation'!G$118:G$122)</f>
        <v>278.53220000000039</v>
      </c>
      <c r="H37" s="10">
        <f>AVERAGE('BA With Inflation'!H$118:H$122)</f>
        <v>278.53220000000039</v>
      </c>
      <c r="I37" s="10">
        <f>AVERAGE('BA With Inflation'!I$118:I$122)</f>
        <v>1015.2605000000015</v>
      </c>
      <c r="J37" s="10">
        <f>AVERAGE('BA With Inflation'!J$118:J$122)</f>
        <v>709.08770000000095</v>
      </c>
      <c r="K37" s="10">
        <f>AVERAGE('BA With Inflation'!K$118:K$122)</f>
        <v>709.08770000000095</v>
      </c>
      <c r="L37" s="10">
        <f>AVERAGE('BA With Inflation'!L$118:L$122)</f>
        <v>33.71090100000005</v>
      </c>
    </row>
    <row r="38" spans="1:12" x14ac:dyDescent="0.3">
      <c r="A38" s="1">
        <f t="shared" si="0"/>
        <v>1937</v>
      </c>
      <c r="B38" s="10">
        <f>AVERAGE('BA With Inflation'!B$118:B$122)</f>
        <v>0.745</v>
      </c>
      <c r="C38" s="10"/>
      <c r="D38" s="10">
        <f>AVERAGE('BA With Inflation'!D$118:D$122)</f>
        <v>413.32833545727243</v>
      </c>
      <c r="E38" s="10">
        <f>AVERAGE('BA With Inflation'!E$118:E$122)</f>
        <v>1473.4566000000023</v>
      </c>
      <c r="F38" s="10">
        <f>AVERAGE('BA With Inflation'!F$118:F$122)</f>
        <v>449.69130000000058</v>
      </c>
      <c r="G38" s="10">
        <f>AVERAGE('BA With Inflation'!G$118:G$122)</f>
        <v>278.53220000000039</v>
      </c>
      <c r="H38" s="10">
        <f>AVERAGE('BA With Inflation'!H$118:H$122)</f>
        <v>278.53220000000039</v>
      </c>
      <c r="I38" s="10">
        <f>AVERAGE('BA With Inflation'!I$118:I$122)</f>
        <v>1015.2605000000015</v>
      </c>
      <c r="J38" s="10">
        <f>AVERAGE('BA With Inflation'!J$118:J$122)</f>
        <v>709.08770000000095</v>
      </c>
      <c r="K38" s="10">
        <f>AVERAGE('BA With Inflation'!K$118:K$122)</f>
        <v>709.08770000000095</v>
      </c>
      <c r="L38" s="10">
        <f>AVERAGE('BA With Inflation'!L$118:L$122)</f>
        <v>33.71090100000005</v>
      </c>
    </row>
    <row r="39" spans="1:12" x14ac:dyDescent="0.3">
      <c r="A39" s="1">
        <f t="shared" si="0"/>
        <v>1938</v>
      </c>
      <c r="B39" s="10">
        <f>AVERAGE('BA With Inflation'!B$118:B$122)</f>
        <v>0.745</v>
      </c>
      <c r="C39" s="10"/>
      <c r="D39" s="10">
        <f>AVERAGE('BA With Inflation'!D$118:D$122)</f>
        <v>413.32833545727243</v>
      </c>
      <c r="E39" s="10">
        <f>AVERAGE('BA With Inflation'!E$118:E$122)</f>
        <v>1473.4566000000023</v>
      </c>
      <c r="F39" s="10">
        <f>AVERAGE('BA With Inflation'!F$118:F$122)</f>
        <v>449.69130000000058</v>
      </c>
      <c r="G39" s="10">
        <f>AVERAGE('BA With Inflation'!G$118:G$122)</f>
        <v>278.53220000000039</v>
      </c>
      <c r="H39" s="10">
        <f>AVERAGE('BA With Inflation'!H$118:H$122)</f>
        <v>278.53220000000039</v>
      </c>
      <c r="I39" s="10">
        <f>AVERAGE('BA With Inflation'!I$118:I$122)</f>
        <v>1015.2605000000015</v>
      </c>
      <c r="J39" s="10">
        <f>AVERAGE('BA With Inflation'!J$118:J$122)</f>
        <v>709.08770000000095</v>
      </c>
      <c r="K39" s="10">
        <f>AVERAGE('BA With Inflation'!K$118:K$122)</f>
        <v>709.08770000000095</v>
      </c>
      <c r="L39" s="10">
        <f>AVERAGE('BA With Inflation'!L$118:L$122)</f>
        <v>33.71090100000005</v>
      </c>
    </row>
    <row r="40" spans="1:12" x14ac:dyDescent="0.3">
      <c r="A40" s="1">
        <f t="shared" si="0"/>
        <v>1939</v>
      </c>
      <c r="B40" s="10">
        <f>AVERAGE('BA With Inflation'!B$118:B$122)</f>
        <v>0.745</v>
      </c>
      <c r="C40" s="10"/>
      <c r="D40" s="10">
        <f>AVERAGE('BA With Inflation'!D$118:D$122)</f>
        <v>413.32833545727243</v>
      </c>
      <c r="E40" s="10">
        <f>AVERAGE('BA With Inflation'!E$118:E$122)</f>
        <v>1473.4566000000023</v>
      </c>
      <c r="F40" s="10">
        <f>AVERAGE('BA With Inflation'!F$118:F$122)</f>
        <v>449.69130000000058</v>
      </c>
      <c r="G40" s="10">
        <f>AVERAGE('BA With Inflation'!G$118:G$122)</f>
        <v>278.53220000000039</v>
      </c>
      <c r="H40" s="10">
        <f>AVERAGE('BA With Inflation'!H$118:H$122)</f>
        <v>278.53220000000039</v>
      </c>
      <c r="I40" s="10">
        <f>AVERAGE('BA With Inflation'!I$118:I$122)</f>
        <v>1015.2605000000015</v>
      </c>
      <c r="J40" s="10">
        <f>AVERAGE('BA With Inflation'!J$118:J$122)</f>
        <v>709.08770000000095</v>
      </c>
      <c r="K40" s="10">
        <f>AVERAGE('BA With Inflation'!K$118:K$122)</f>
        <v>709.08770000000095</v>
      </c>
      <c r="L40" s="10">
        <f>AVERAGE('BA With Inflation'!L$118:L$122)</f>
        <v>33.71090100000005</v>
      </c>
    </row>
    <row r="41" spans="1:12" x14ac:dyDescent="0.3">
      <c r="A41" s="1">
        <f t="shared" si="0"/>
        <v>1940</v>
      </c>
      <c r="B41" s="10">
        <f>AVERAGE('BA With Inflation'!B$118:B$122)</f>
        <v>0.745</v>
      </c>
      <c r="C41" s="10"/>
      <c r="D41" s="10">
        <f>AVERAGE('BA With Inflation'!D$118:D$122)</f>
        <v>413.32833545727243</v>
      </c>
      <c r="E41" s="10">
        <f>AVERAGE('BA With Inflation'!E$118:E$122)</f>
        <v>1473.4566000000023</v>
      </c>
      <c r="F41" s="10">
        <f>AVERAGE('BA With Inflation'!F$118:F$122)</f>
        <v>449.69130000000058</v>
      </c>
      <c r="G41" s="10">
        <f>AVERAGE('BA With Inflation'!G$118:G$122)</f>
        <v>278.53220000000039</v>
      </c>
      <c r="H41" s="10">
        <f>AVERAGE('BA With Inflation'!H$118:H$122)</f>
        <v>278.53220000000039</v>
      </c>
      <c r="I41" s="10">
        <f>AVERAGE('BA With Inflation'!I$118:I$122)</f>
        <v>1015.2605000000015</v>
      </c>
      <c r="J41" s="10">
        <f>AVERAGE('BA With Inflation'!J$118:J$122)</f>
        <v>709.08770000000095</v>
      </c>
      <c r="K41" s="10">
        <f>AVERAGE('BA With Inflation'!K$118:K$122)</f>
        <v>709.08770000000095</v>
      </c>
      <c r="L41" s="10">
        <f>AVERAGE('BA With Inflation'!L$118:L$122)</f>
        <v>33.71090100000005</v>
      </c>
    </row>
    <row r="42" spans="1:12" x14ac:dyDescent="0.3">
      <c r="A42" s="1">
        <f t="shared" si="0"/>
        <v>1941</v>
      </c>
      <c r="B42" s="10">
        <f>AVERAGE('BA With Inflation'!B$118:B$122)</f>
        <v>0.745</v>
      </c>
      <c r="C42" s="10"/>
      <c r="D42" s="10">
        <f>AVERAGE('BA With Inflation'!D$118:D$122)</f>
        <v>413.32833545727243</v>
      </c>
      <c r="E42" s="10">
        <f>AVERAGE('BA With Inflation'!E$118:E$122)</f>
        <v>1473.4566000000023</v>
      </c>
      <c r="F42" s="10">
        <f>AVERAGE('BA With Inflation'!F$118:F$122)</f>
        <v>449.69130000000058</v>
      </c>
      <c r="G42" s="10">
        <f>AVERAGE('BA With Inflation'!G$118:G$122)</f>
        <v>278.53220000000039</v>
      </c>
      <c r="H42" s="10">
        <f>AVERAGE('BA With Inflation'!H$118:H$122)</f>
        <v>278.53220000000039</v>
      </c>
      <c r="I42" s="10">
        <f>AVERAGE('BA With Inflation'!I$118:I$122)</f>
        <v>1015.2605000000015</v>
      </c>
      <c r="J42" s="10">
        <f>AVERAGE('BA With Inflation'!J$118:J$122)</f>
        <v>709.08770000000095</v>
      </c>
      <c r="K42" s="10">
        <f>AVERAGE('BA With Inflation'!K$118:K$122)</f>
        <v>709.08770000000095</v>
      </c>
      <c r="L42" s="10">
        <f>AVERAGE('BA With Inflation'!L$118:L$122)</f>
        <v>33.71090100000005</v>
      </c>
    </row>
    <row r="43" spans="1:12" x14ac:dyDescent="0.3">
      <c r="A43" s="1">
        <f t="shared" si="0"/>
        <v>1942</v>
      </c>
      <c r="B43" s="10">
        <f>AVERAGE('BA With Inflation'!B$118:B$122)</f>
        <v>0.745</v>
      </c>
      <c r="C43" s="10"/>
      <c r="D43" s="10">
        <f>AVERAGE('BA With Inflation'!D$118:D$122)</f>
        <v>413.32833545727243</v>
      </c>
      <c r="E43" s="10">
        <f>AVERAGE('BA With Inflation'!E$118:E$122)</f>
        <v>1473.4566000000023</v>
      </c>
      <c r="F43" s="10">
        <f>AVERAGE('BA With Inflation'!F$118:F$122)</f>
        <v>449.69130000000058</v>
      </c>
      <c r="G43" s="10">
        <f>AVERAGE('BA With Inflation'!G$118:G$122)</f>
        <v>278.53220000000039</v>
      </c>
      <c r="H43" s="10">
        <f>AVERAGE('BA With Inflation'!H$118:H$122)</f>
        <v>278.53220000000039</v>
      </c>
      <c r="I43" s="10">
        <f>AVERAGE('BA With Inflation'!I$118:I$122)</f>
        <v>1015.2605000000015</v>
      </c>
      <c r="J43" s="10">
        <f>AVERAGE('BA With Inflation'!J$118:J$122)</f>
        <v>709.08770000000095</v>
      </c>
      <c r="K43" s="10">
        <f>AVERAGE('BA With Inflation'!K$118:K$122)</f>
        <v>709.08770000000095</v>
      </c>
      <c r="L43" s="10">
        <f>AVERAGE('BA With Inflation'!L$118:L$122)</f>
        <v>33.71090100000005</v>
      </c>
    </row>
    <row r="44" spans="1:12" x14ac:dyDescent="0.3">
      <c r="A44" s="1">
        <f t="shared" si="0"/>
        <v>1943</v>
      </c>
      <c r="B44" s="10">
        <f>AVERAGE('BA With Inflation'!B$118:B$122)</f>
        <v>0.745</v>
      </c>
      <c r="C44" s="10"/>
      <c r="D44" s="10">
        <f>AVERAGE('BA With Inflation'!D$118:D$122)</f>
        <v>413.32833545727243</v>
      </c>
      <c r="E44" s="10">
        <f>AVERAGE('BA With Inflation'!E$118:E$122)</f>
        <v>1473.4566000000023</v>
      </c>
      <c r="F44" s="10">
        <f>AVERAGE('BA With Inflation'!F$118:F$122)</f>
        <v>449.69130000000058</v>
      </c>
      <c r="G44" s="10">
        <f>AVERAGE('BA With Inflation'!G$118:G$122)</f>
        <v>278.53220000000039</v>
      </c>
      <c r="H44" s="10">
        <f>AVERAGE('BA With Inflation'!H$118:H$122)</f>
        <v>278.53220000000039</v>
      </c>
      <c r="I44" s="10">
        <f>AVERAGE('BA With Inflation'!I$118:I$122)</f>
        <v>1015.2605000000015</v>
      </c>
      <c r="J44" s="10">
        <f>AVERAGE('BA With Inflation'!J$118:J$122)</f>
        <v>709.08770000000095</v>
      </c>
      <c r="K44" s="10">
        <f>AVERAGE('BA With Inflation'!K$118:K$122)</f>
        <v>709.08770000000095</v>
      </c>
      <c r="L44" s="10">
        <f>AVERAGE('BA With Inflation'!L$118:L$122)</f>
        <v>33.71090100000005</v>
      </c>
    </row>
    <row r="45" spans="1:12" x14ac:dyDescent="0.3">
      <c r="A45" s="1">
        <f t="shared" si="0"/>
        <v>1944</v>
      </c>
      <c r="B45" s="10">
        <f>AVERAGE('BA With Inflation'!B$118:B$122)</f>
        <v>0.745</v>
      </c>
      <c r="C45" s="10"/>
      <c r="D45" s="10">
        <f>AVERAGE('BA With Inflation'!D$118:D$122)</f>
        <v>413.32833545727243</v>
      </c>
      <c r="E45" s="10">
        <f>AVERAGE('BA With Inflation'!E$118:E$122)</f>
        <v>1473.4566000000023</v>
      </c>
      <c r="F45" s="10">
        <f>AVERAGE('BA With Inflation'!F$118:F$122)</f>
        <v>449.69130000000058</v>
      </c>
      <c r="G45" s="10">
        <f>AVERAGE('BA With Inflation'!G$118:G$122)</f>
        <v>278.53220000000039</v>
      </c>
      <c r="H45" s="10">
        <f>AVERAGE('BA With Inflation'!H$118:H$122)</f>
        <v>278.53220000000039</v>
      </c>
      <c r="I45" s="10">
        <f>AVERAGE('BA With Inflation'!I$118:I$122)</f>
        <v>1015.2605000000015</v>
      </c>
      <c r="J45" s="10">
        <f>AVERAGE('BA With Inflation'!J$118:J$122)</f>
        <v>709.08770000000095</v>
      </c>
      <c r="K45" s="10">
        <f>AVERAGE('BA With Inflation'!K$118:K$122)</f>
        <v>709.08770000000095</v>
      </c>
      <c r="L45" s="10">
        <f>AVERAGE('BA With Inflation'!L$118:L$122)</f>
        <v>33.71090100000005</v>
      </c>
    </row>
    <row r="46" spans="1:12" x14ac:dyDescent="0.3">
      <c r="A46" s="1">
        <f t="shared" si="0"/>
        <v>1945</v>
      </c>
      <c r="B46" s="10">
        <f>AVERAGE('BA With Inflation'!B$118:B$122)</f>
        <v>0.745</v>
      </c>
      <c r="C46" s="10"/>
      <c r="D46" s="10">
        <f>AVERAGE('BA With Inflation'!D$118:D$122)</f>
        <v>413.32833545727243</v>
      </c>
      <c r="E46" s="10">
        <f>AVERAGE('BA With Inflation'!E$118:E$122)</f>
        <v>1473.4566000000023</v>
      </c>
      <c r="F46" s="10">
        <f>AVERAGE('BA With Inflation'!F$118:F$122)</f>
        <v>449.69130000000058</v>
      </c>
      <c r="G46" s="10">
        <f>AVERAGE('BA With Inflation'!G$118:G$122)</f>
        <v>278.53220000000039</v>
      </c>
      <c r="H46" s="10">
        <f>AVERAGE('BA With Inflation'!H$118:H$122)</f>
        <v>278.53220000000039</v>
      </c>
      <c r="I46" s="10">
        <f>AVERAGE('BA With Inflation'!I$118:I$122)</f>
        <v>1015.2605000000015</v>
      </c>
      <c r="J46" s="10">
        <f>AVERAGE('BA With Inflation'!J$118:J$122)</f>
        <v>709.08770000000095</v>
      </c>
      <c r="K46" s="10">
        <f>AVERAGE('BA With Inflation'!K$118:K$122)</f>
        <v>709.08770000000095</v>
      </c>
      <c r="L46" s="10">
        <f>AVERAGE('BA With Inflation'!L$118:L$122)</f>
        <v>33.71090100000005</v>
      </c>
    </row>
    <row r="47" spans="1:12" x14ac:dyDescent="0.3">
      <c r="A47" s="1">
        <f t="shared" si="0"/>
        <v>1946</v>
      </c>
      <c r="B47" s="10">
        <f>AVERAGE('BA With Inflation'!B$118:B$122)</f>
        <v>0.745</v>
      </c>
      <c r="C47" s="10"/>
      <c r="D47" s="10">
        <f>AVERAGE('BA With Inflation'!D$118:D$122)</f>
        <v>413.32833545727243</v>
      </c>
      <c r="E47" s="10">
        <f>AVERAGE('BA With Inflation'!E$118:E$122)</f>
        <v>1473.4566000000023</v>
      </c>
      <c r="F47" s="10">
        <f>AVERAGE('BA With Inflation'!F$118:F$122)</f>
        <v>449.69130000000058</v>
      </c>
      <c r="G47" s="10">
        <f>AVERAGE('BA With Inflation'!G$118:G$122)</f>
        <v>278.53220000000039</v>
      </c>
      <c r="H47" s="10">
        <f>AVERAGE('BA With Inflation'!H$118:H$122)</f>
        <v>278.53220000000039</v>
      </c>
      <c r="I47" s="10">
        <f>AVERAGE('BA With Inflation'!I$118:I$122)</f>
        <v>1015.2605000000015</v>
      </c>
      <c r="J47" s="10">
        <f>AVERAGE('BA With Inflation'!J$118:J$122)</f>
        <v>709.08770000000095</v>
      </c>
      <c r="K47" s="10">
        <f>AVERAGE('BA With Inflation'!K$118:K$122)</f>
        <v>709.08770000000095</v>
      </c>
      <c r="L47" s="10">
        <f>AVERAGE('BA With Inflation'!L$118:L$122)</f>
        <v>33.71090100000005</v>
      </c>
    </row>
    <row r="48" spans="1:12" x14ac:dyDescent="0.3">
      <c r="A48" s="1">
        <f t="shared" si="0"/>
        <v>1947</v>
      </c>
      <c r="B48" s="10">
        <f>AVERAGE('BA With Inflation'!B$118:B$122)</f>
        <v>0.745</v>
      </c>
      <c r="C48" s="10"/>
      <c r="D48" s="10">
        <f>AVERAGE('BA With Inflation'!D$118:D$122)</f>
        <v>413.32833545727243</v>
      </c>
      <c r="E48" s="10">
        <f>AVERAGE('BA With Inflation'!E$118:E$122)</f>
        <v>1473.4566000000023</v>
      </c>
      <c r="F48" s="10">
        <f>AVERAGE('BA With Inflation'!F$118:F$122)</f>
        <v>449.69130000000058</v>
      </c>
      <c r="G48" s="10">
        <f>AVERAGE('BA With Inflation'!G$118:G$122)</f>
        <v>278.53220000000039</v>
      </c>
      <c r="H48" s="10">
        <f>AVERAGE('BA With Inflation'!H$118:H$122)</f>
        <v>278.53220000000039</v>
      </c>
      <c r="I48" s="10">
        <f>AVERAGE('BA With Inflation'!I$118:I$122)</f>
        <v>1015.2605000000015</v>
      </c>
      <c r="J48" s="10">
        <f>AVERAGE('BA With Inflation'!J$118:J$122)</f>
        <v>709.08770000000095</v>
      </c>
      <c r="K48" s="10">
        <f>AVERAGE('BA With Inflation'!K$118:K$122)</f>
        <v>709.08770000000095</v>
      </c>
      <c r="L48" s="10">
        <f>AVERAGE('BA With Inflation'!L$118:L$122)</f>
        <v>33.71090100000005</v>
      </c>
    </row>
    <row r="49" spans="1:12" x14ac:dyDescent="0.3">
      <c r="A49" s="1">
        <f t="shared" si="0"/>
        <v>1948</v>
      </c>
      <c r="B49" s="10">
        <f>AVERAGE('BA With Inflation'!B$118:B$122)</f>
        <v>0.745</v>
      </c>
      <c r="C49" s="10"/>
      <c r="D49" s="10">
        <f>AVERAGE('BA With Inflation'!D$118:D$122)</f>
        <v>413.32833545727243</v>
      </c>
      <c r="E49" s="10">
        <f>AVERAGE('BA With Inflation'!E$118:E$122)</f>
        <v>1473.4566000000023</v>
      </c>
      <c r="F49" s="10">
        <f>AVERAGE('BA With Inflation'!F$118:F$122)</f>
        <v>449.69130000000058</v>
      </c>
      <c r="G49" s="10">
        <f>AVERAGE('BA With Inflation'!G$118:G$122)</f>
        <v>278.53220000000039</v>
      </c>
      <c r="H49" s="10">
        <f>AVERAGE('BA With Inflation'!H$118:H$122)</f>
        <v>278.53220000000039</v>
      </c>
      <c r="I49" s="10">
        <f>AVERAGE('BA With Inflation'!I$118:I$122)</f>
        <v>1015.2605000000015</v>
      </c>
      <c r="J49" s="10">
        <f>AVERAGE('BA With Inflation'!J$118:J$122)</f>
        <v>709.08770000000095</v>
      </c>
      <c r="K49" s="10">
        <f>AVERAGE('BA With Inflation'!K$118:K$122)</f>
        <v>709.08770000000095</v>
      </c>
      <c r="L49" s="10">
        <f>AVERAGE('BA With Inflation'!L$118:L$122)</f>
        <v>33.71090100000005</v>
      </c>
    </row>
    <row r="50" spans="1:12" x14ac:dyDescent="0.3">
      <c r="A50" s="1">
        <f t="shared" si="0"/>
        <v>1949</v>
      </c>
      <c r="B50" s="10">
        <f>AVERAGE('BA With Inflation'!B$118:B$122)</f>
        <v>0.745</v>
      </c>
      <c r="C50" s="10"/>
      <c r="D50" s="10">
        <f>AVERAGE('BA With Inflation'!D$118:D$122)</f>
        <v>413.32833545727243</v>
      </c>
      <c r="E50" s="10">
        <f>AVERAGE('BA With Inflation'!E$118:E$122)</f>
        <v>1473.4566000000023</v>
      </c>
      <c r="F50" s="10">
        <f>AVERAGE('BA With Inflation'!F$118:F$122)</f>
        <v>449.69130000000058</v>
      </c>
      <c r="G50" s="10">
        <f>AVERAGE('BA With Inflation'!G$118:G$122)</f>
        <v>278.53220000000039</v>
      </c>
      <c r="H50" s="10">
        <f>AVERAGE('BA With Inflation'!H$118:H$122)</f>
        <v>278.53220000000039</v>
      </c>
      <c r="I50" s="10">
        <f>AVERAGE('BA With Inflation'!I$118:I$122)</f>
        <v>1015.2605000000015</v>
      </c>
      <c r="J50" s="10">
        <f>AVERAGE('BA With Inflation'!J$118:J$122)</f>
        <v>709.08770000000095</v>
      </c>
      <c r="K50" s="10">
        <f>AVERAGE('BA With Inflation'!K$118:K$122)</f>
        <v>709.08770000000095</v>
      </c>
      <c r="L50" s="10">
        <f>AVERAGE('BA With Inflation'!L$118:L$122)</f>
        <v>33.71090100000005</v>
      </c>
    </row>
    <row r="51" spans="1:12" x14ac:dyDescent="0.3">
      <c r="A51" s="1">
        <f t="shared" si="0"/>
        <v>1950</v>
      </c>
      <c r="B51" s="10">
        <f>AVERAGE('BA With Inflation'!B$118:B$122)</f>
        <v>0.745</v>
      </c>
      <c r="C51" s="10"/>
      <c r="D51" s="10">
        <f>AVERAGE('BA With Inflation'!D$118:D$122)</f>
        <v>413.32833545727243</v>
      </c>
      <c r="E51" s="10">
        <f>AVERAGE('BA With Inflation'!E$118:E$122)</f>
        <v>1473.4566000000023</v>
      </c>
      <c r="F51" s="10">
        <f>AVERAGE('BA With Inflation'!F$118:F$122)</f>
        <v>449.69130000000058</v>
      </c>
      <c r="G51" s="10">
        <f>AVERAGE('BA With Inflation'!G$118:G$122)</f>
        <v>278.53220000000039</v>
      </c>
      <c r="H51" s="10">
        <f>AVERAGE('BA With Inflation'!H$118:H$122)</f>
        <v>278.53220000000039</v>
      </c>
      <c r="I51" s="10">
        <f>AVERAGE('BA With Inflation'!I$118:I$122)</f>
        <v>1015.2605000000015</v>
      </c>
      <c r="J51" s="10">
        <f>AVERAGE('BA With Inflation'!J$118:J$122)</f>
        <v>709.08770000000095</v>
      </c>
      <c r="K51" s="10">
        <f>AVERAGE('BA With Inflation'!K$118:K$122)</f>
        <v>709.08770000000095</v>
      </c>
      <c r="L51" s="10">
        <f>AVERAGE('BA With Inflation'!L$118:L$122)</f>
        <v>33.71090100000005</v>
      </c>
    </row>
    <row r="52" spans="1:12" x14ac:dyDescent="0.3">
      <c r="A52" s="1">
        <f t="shared" si="0"/>
        <v>1951</v>
      </c>
      <c r="B52" s="10">
        <f>AVERAGE('BA With Inflation'!B$118:B$122)</f>
        <v>0.745</v>
      </c>
      <c r="C52" s="10"/>
      <c r="D52" s="10">
        <f>AVERAGE('BA With Inflation'!D$118:D$122)</f>
        <v>413.32833545727243</v>
      </c>
      <c r="E52" s="10">
        <f>AVERAGE('BA With Inflation'!E$118:E$122)</f>
        <v>1473.4566000000023</v>
      </c>
      <c r="F52" s="10">
        <f>AVERAGE('BA With Inflation'!F$118:F$122)</f>
        <v>449.69130000000058</v>
      </c>
      <c r="G52" s="10">
        <f>AVERAGE('BA With Inflation'!G$118:G$122)</f>
        <v>278.53220000000039</v>
      </c>
      <c r="H52" s="10">
        <f>AVERAGE('BA With Inflation'!H$118:H$122)</f>
        <v>278.53220000000039</v>
      </c>
      <c r="I52" s="10">
        <f>AVERAGE('BA With Inflation'!I$118:I$122)</f>
        <v>1015.2605000000015</v>
      </c>
      <c r="J52" s="10">
        <f>AVERAGE('BA With Inflation'!J$118:J$122)</f>
        <v>709.08770000000095</v>
      </c>
      <c r="K52" s="10">
        <f>AVERAGE('BA With Inflation'!K$118:K$122)</f>
        <v>709.08770000000095</v>
      </c>
      <c r="L52" s="10">
        <f>AVERAGE('BA With Inflation'!L$118:L$122)</f>
        <v>33.71090100000005</v>
      </c>
    </row>
    <row r="53" spans="1:12" x14ac:dyDescent="0.3">
      <c r="A53" s="1">
        <f t="shared" si="0"/>
        <v>1952</v>
      </c>
      <c r="B53" s="10">
        <f>AVERAGE('BA With Inflation'!B$118:B$122)</f>
        <v>0.745</v>
      </c>
      <c r="C53" s="10"/>
      <c r="D53" s="10">
        <f>AVERAGE('BA With Inflation'!D$118:D$122)</f>
        <v>413.32833545727243</v>
      </c>
      <c r="E53" s="10">
        <f>AVERAGE('BA With Inflation'!E$118:E$122)</f>
        <v>1473.4566000000023</v>
      </c>
      <c r="F53" s="10">
        <f>AVERAGE('BA With Inflation'!F$118:F$122)</f>
        <v>449.69130000000058</v>
      </c>
      <c r="G53" s="10">
        <f>AVERAGE('BA With Inflation'!G$118:G$122)</f>
        <v>278.53220000000039</v>
      </c>
      <c r="H53" s="10">
        <f>AVERAGE('BA With Inflation'!H$118:H$122)</f>
        <v>278.53220000000039</v>
      </c>
      <c r="I53" s="10">
        <f>AVERAGE('BA With Inflation'!I$118:I$122)</f>
        <v>1015.2605000000015</v>
      </c>
      <c r="J53" s="10">
        <f>AVERAGE('BA With Inflation'!J$118:J$122)</f>
        <v>709.08770000000095</v>
      </c>
      <c r="K53" s="10">
        <f>AVERAGE('BA With Inflation'!K$118:K$122)</f>
        <v>709.08770000000095</v>
      </c>
      <c r="L53" s="10">
        <f>AVERAGE('BA With Inflation'!L$118:L$122)</f>
        <v>33.71090100000005</v>
      </c>
    </row>
    <row r="54" spans="1:12" x14ac:dyDescent="0.3">
      <c r="A54" s="1">
        <f t="shared" si="0"/>
        <v>1953</v>
      </c>
      <c r="B54" s="10">
        <f>AVERAGE('BA With Inflation'!B$118:B$122)</f>
        <v>0.745</v>
      </c>
      <c r="C54" s="10"/>
      <c r="D54" s="10">
        <f>AVERAGE('BA With Inflation'!D$118:D$122)</f>
        <v>413.32833545727243</v>
      </c>
      <c r="E54" s="10">
        <f>AVERAGE('BA With Inflation'!E$118:E$122)</f>
        <v>1473.4566000000023</v>
      </c>
      <c r="F54" s="10">
        <f>AVERAGE('BA With Inflation'!F$118:F$122)</f>
        <v>449.69130000000058</v>
      </c>
      <c r="G54" s="10">
        <f>AVERAGE('BA With Inflation'!G$118:G$122)</f>
        <v>278.53220000000039</v>
      </c>
      <c r="H54" s="10">
        <f>AVERAGE('BA With Inflation'!H$118:H$122)</f>
        <v>278.53220000000039</v>
      </c>
      <c r="I54" s="10">
        <f>AVERAGE('BA With Inflation'!I$118:I$122)</f>
        <v>1015.2605000000015</v>
      </c>
      <c r="J54" s="10">
        <f>AVERAGE('BA With Inflation'!J$118:J$122)</f>
        <v>709.08770000000095</v>
      </c>
      <c r="K54" s="10">
        <f>AVERAGE('BA With Inflation'!K$118:K$122)</f>
        <v>709.08770000000095</v>
      </c>
      <c r="L54" s="10">
        <f>AVERAGE('BA With Inflation'!L$118:L$122)</f>
        <v>33.71090100000005</v>
      </c>
    </row>
    <row r="55" spans="1:12" x14ac:dyDescent="0.3">
      <c r="A55" s="1">
        <f t="shared" si="0"/>
        <v>1954</v>
      </c>
      <c r="B55" s="10">
        <f>AVERAGE('BA With Inflation'!B$118:B$122)</f>
        <v>0.745</v>
      </c>
      <c r="C55" s="10"/>
      <c r="D55" s="10">
        <f>AVERAGE('BA With Inflation'!D$118:D$122)</f>
        <v>413.32833545727243</v>
      </c>
      <c r="E55" s="10">
        <f>AVERAGE('BA With Inflation'!E$118:E$122)</f>
        <v>1473.4566000000023</v>
      </c>
      <c r="F55" s="10">
        <f>AVERAGE('BA With Inflation'!F$118:F$122)</f>
        <v>449.69130000000058</v>
      </c>
      <c r="G55" s="10">
        <f>AVERAGE('BA With Inflation'!G$118:G$122)</f>
        <v>278.53220000000039</v>
      </c>
      <c r="H55" s="10">
        <f>AVERAGE('BA With Inflation'!H$118:H$122)</f>
        <v>278.53220000000039</v>
      </c>
      <c r="I55" s="10">
        <f>AVERAGE('BA With Inflation'!I$118:I$122)</f>
        <v>1015.2605000000015</v>
      </c>
      <c r="J55" s="10">
        <f>AVERAGE('BA With Inflation'!J$118:J$122)</f>
        <v>709.08770000000095</v>
      </c>
      <c r="K55" s="10">
        <f>AVERAGE('BA With Inflation'!K$118:K$122)</f>
        <v>709.08770000000095</v>
      </c>
      <c r="L55" s="10">
        <f>AVERAGE('BA With Inflation'!L$118:L$122)</f>
        <v>33.71090100000005</v>
      </c>
    </row>
    <row r="56" spans="1:12" x14ac:dyDescent="0.3">
      <c r="A56" s="1">
        <f t="shared" si="0"/>
        <v>1955</v>
      </c>
      <c r="B56" s="10">
        <f>AVERAGE('BA With Inflation'!B$118:B$122)</f>
        <v>0.745</v>
      </c>
      <c r="C56" s="10"/>
      <c r="D56" s="10">
        <f>AVERAGE('BA With Inflation'!D$118:D$122)</f>
        <v>413.32833545727243</v>
      </c>
      <c r="E56" s="10">
        <f>AVERAGE('BA With Inflation'!E$118:E$122)</f>
        <v>1473.4566000000023</v>
      </c>
      <c r="F56" s="10">
        <f>AVERAGE('BA With Inflation'!F$118:F$122)</f>
        <v>449.69130000000058</v>
      </c>
      <c r="G56" s="10">
        <f>AVERAGE('BA With Inflation'!G$118:G$122)</f>
        <v>278.53220000000039</v>
      </c>
      <c r="H56" s="10">
        <f>AVERAGE('BA With Inflation'!H$118:H$122)</f>
        <v>278.53220000000039</v>
      </c>
      <c r="I56" s="10">
        <f>AVERAGE('BA With Inflation'!I$118:I$122)</f>
        <v>1015.2605000000015</v>
      </c>
      <c r="J56" s="10">
        <f>AVERAGE('BA With Inflation'!J$118:J$122)</f>
        <v>709.08770000000095</v>
      </c>
      <c r="K56" s="10">
        <f>AVERAGE('BA With Inflation'!K$118:K$122)</f>
        <v>709.08770000000095</v>
      </c>
      <c r="L56" s="10">
        <f>AVERAGE('BA With Inflation'!L$118:L$122)</f>
        <v>33.71090100000005</v>
      </c>
    </row>
    <row r="57" spans="1:12" x14ac:dyDescent="0.3">
      <c r="A57" s="1">
        <f t="shared" si="0"/>
        <v>1956</v>
      </c>
      <c r="B57" s="10">
        <f>AVERAGE('BA With Inflation'!B$118:B$122)</f>
        <v>0.745</v>
      </c>
      <c r="C57" s="10"/>
      <c r="D57" s="10">
        <f>AVERAGE('BA With Inflation'!D$118:D$122)</f>
        <v>413.32833545727243</v>
      </c>
      <c r="E57" s="10">
        <f>AVERAGE('BA With Inflation'!E$118:E$122)</f>
        <v>1473.4566000000023</v>
      </c>
      <c r="F57" s="10">
        <f>AVERAGE('BA With Inflation'!F$118:F$122)</f>
        <v>449.69130000000058</v>
      </c>
      <c r="G57" s="10">
        <f>AVERAGE('BA With Inflation'!G$118:G$122)</f>
        <v>278.53220000000039</v>
      </c>
      <c r="H57" s="10">
        <f>AVERAGE('BA With Inflation'!H$118:H$122)</f>
        <v>278.53220000000039</v>
      </c>
      <c r="I57" s="10">
        <f>AVERAGE('BA With Inflation'!I$118:I$122)</f>
        <v>1015.2605000000015</v>
      </c>
      <c r="J57" s="10">
        <f>AVERAGE('BA With Inflation'!J$118:J$122)</f>
        <v>709.08770000000095</v>
      </c>
      <c r="K57" s="10">
        <f>AVERAGE('BA With Inflation'!K$118:K$122)</f>
        <v>709.08770000000095</v>
      </c>
      <c r="L57" s="10">
        <f>AVERAGE('BA With Inflation'!L$118:L$122)</f>
        <v>33.71090100000005</v>
      </c>
    </row>
    <row r="58" spans="1:12" x14ac:dyDescent="0.3">
      <c r="A58" s="1">
        <f t="shared" si="0"/>
        <v>1957</v>
      </c>
      <c r="B58" s="10">
        <f>AVERAGE('BA With Inflation'!B$118:B$122)</f>
        <v>0.745</v>
      </c>
      <c r="C58" s="10"/>
      <c r="D58" s="10">
        <f>AVERAGE('BA With Inflation'!D$118:D$122)</f>
        <v>413.32833545727243</v>
      </c>
      <c r="E58" s="10">
        <f>AVERAGE('BA With Inflation'!E$118:E$122)</f>
        <v>1473.4566000000023</v>
      </c>
      <c r="F58" s="10">
        <f>AVERAGE('BA With Inflation'!F$118:F$122)</f>
        <v>449.69130000000058</v>
      </c>
      <c r="G58" s="10">
        <f>AVERAGE('BA With Inflation'!G$118:G$122)</f>
        <v>278.53220000000039</v>
      </c>
      <c r="H58" s="10">
        <f>AVERAGE('BA With Inflation'!H$118:H$122)</f>
        <v>278.53220000000039</v>
      </c>
      <c r="I58" s="10">
        <f>AVERAGE('BA With Inflation'!I$118:I$122)</f>
        <v>1015.2605000000015</v>
      </c>
      <c r="J58" s="10">
        <f>AVERAGE('BA With Inflation'!J$118:J$122)</f>
        <v>709.08770000000095</v>
      </c>
      <c r="K58" s="10">
        <f>AVERAGE('BA With Inflation'!K$118:K$122)</f>
        <v>709.08770000000095</v>
      </c>
      <c r="L58" s="10">
        <f>AVERAGE('BA With Inflation'!L$118:L$122)</f>
        <v>33.71090100000005</v>
      </c>
    </row>
    <row r="59" spans="1:12" x14ac:dyDescent="0.3">
      <c r="A59" s="1">
        <f t="shared" si="0"/>
        <v>1958</v>
      </c>
      <c r="B59" s="10">
        <f>AVERAGE('BA With Inflation'!B$118:B$122)</f>
        <v>0.745</v>
      </c>
      <c r="C59" s="10"/>
      <c r="D59" s="10">
        <f>AVERAGE('BA With Inflation'!D$118:D$122)</f>
        <v>413.32833545727243</v>
      </c>
      <c r="E59" s="10">
        <f>AVERAGE('BA With Inflation'!E$118:E$122)</f>
        <v>1473.4566000000023</v>
      </c>
      <c r="F59" s="10">
        <f>AVERAGE('BA With Inflation'!F$118:F$122)</f>
        <v>449.69130000000058</v>
      </c>
      <c r="G59" s="10">
        <f>AVERAGE('BA With Inflation'!G$118:G$122)</f>
        <v>278.53220000000039</v>
      </c>
      <c r="H59" s="10">
        <f>AVERAGE('BA With Inflation'!H$118:H$122)</f>
        <v>278.53220000000039</v>
      </c>
      <c r="I59" s="10">
        <f>AVERAGE('BA With Inflation'!I$118:I$122)</f>
        <v>1015.2605000000015</v>
      </c>
      <c r="J59" s="10">
        <f>AVERAGE('BA With Inflation'!J$118:J$122)</f>
        <v>709.08770000000095</v>
      </c>
      <c r="K59" s="10">
        <f>AVERAGE('BA With Inflation'!K$118:K$122)</f>
        <v>709.08770000000095</v>
      </c>
      <c r="L59" s="10">
        <f>AVERAGE('BA With Inflation'!L$118:L$122)</f>
        <v>33.71090100000005</v>
      </c>
    </row>
    <row r="60" spans="1:12" x14ac:dyDescent="0.3">
      <c r="A60" s="1">
        <f t="shared" si="0"/>
        <v>1959</v>
      </c>
      <c r="B60" s="10">
        <f>AVERAGE('BA With Inflation'!B$118:B$122)</f>
        <v>0.745</v>
      </c>
      <c r="C60" s="10"/>
      <c r="D60" s="10">
        <f>AVERAGE('BA With Inflation'!D$118:D$122)</f>
        <v>413.32833545727243</v>
      </c>
      <c r="E60" s="10">
        <f>AVERAGE('BA With Inflation'!E$118:E$122)</f>
        <v>1473.4566000000023</v>
      </c>
      <c r="F60" s="10">
        <f>AVERAGE('BA With Inflation'!F$118:F$122)</f>
        <v>449.69130000000058</v>
      </c>
      <c r="G60" s="10">
        <f>AVERAGE('BA With Inflation'!G$118:G$122)</f>
        <v>278.53220000000039</v>
      </c>
      <c r="H60" s="10">
        <f>AVERAGE('BA With Inflation'!H$118:H$122)</f>
        <v>278.53220000000039</v>
      </c>
      <c r="I60" s="10">
        <f>AVERAGE('BA With Inflation'!I$118:I$122)</f>
        <v>1015.2605000000015</v>
      </c>
      <c r="J60" s="10">
        <f>AVERAGE('BA With Inflation'!J$118:J$122)</f>
        <v>709.08770000000095</v>
      </c>
      <c r="K60" s="10">
        <f>AVERAGE('BA With Inflation'!K$118:K$122)</f>
        <v>709.08770000000095</v>
      </c>
      <c r="L60" s="10">
        <f>AVERAGE('BA With Inflation'!L$118:L$122)</f>
        <v>33.71090100000005</v>
      </c>
    </row>
    <row r="61" spans="1:12" x14ac:dyDescent="0.3">
      <c r="A61" s="1">
        <f t="shared" si="0"/>
        <v>1960</v>
      </c>
      <c r="B61" s="10">
        <f>AVERAGE('BA With Inflation'!B$118:B$122)</f>
        <v>0.745</v>
      </c>
      <c r="C61" s="10"/>
      <c r="D61" s="10">
        <f>AVERAGE('BA With Inflation'!D$118:D$122)</f>
        <v>413.32833545727243</v>
      </c>
      <c r="E61" s="10">
        <f>AVERAGE('BA With Inflation'!E$118:E$122)</f>
        <v>1473.4566000000023</v>
      </c>
      <c r="F61" s="10">
        <f>AVERAGE('BA With Inflation'!F$118:F$122)</f>
        <v>449.69130000000058</v>
      </c>
      <c r="G61" s="10">
        <f>AVERAGE('BA With Inflation'!G$118:G$122)</f>
        <v>278.53220000000039</v>
      </c>
      <c r="H61" s="10">
        <f>AVERAGE('BA With Inflation'!H$118:H$122)</f>
        <v>278.53220000000039</v>
      </c>
      <c r="I61" s="10">
        <f>AVERAGE('BA With Inflation'!I$118:I$122)</f>
        <v>1015.2605000000015</v>
      </c>
      <c r="J61" s="10">
        <f>AVERAGE('BA With Inflation'!J$118:J$122)</f>
        <v>709.08770000000095</v>
      </c>
      <c r="K61" s="10">
        <f>AVERAGE('BA With Inflation'!K$118:K$122)</f>
        <v>709.08770000000095</v>
      </c>
      <c r="L61" s="10">
        <f>AVERAGE('BA With Inflation'!L$118:L$122)</f>
        <v>33.71090100000005</v>
      </c>
    </row>
    <row r="62" spans="1:12" x14ac:dyDescent="0.3">
      <c r="A62" s="1">
        <f t="shared" si="0"/>
        <v>1961</v>
      </c>
      <c r="B62" s="10">
        <f>AVERAGE('BA With Inflation'!B$118:B$122)</f>
        <v>0.745</v>
      </c>
      <c r="C62" s="10"/>
      <c r="D62" s="10">
        <f>AVERAGE('BA With Inflation'!D$118:D$122)</f>
        <v>413.32833545727243</v>
      </c>
      <c r="E62" s="10">
        <f>AVERAGE('BA With Inflation'!E$118:E$122)</f>
        <v>1473.4566000000023</v>
      </c>
      <c r="F62" s="10">
        <f>AVERAGE('BA With Inflation'!F$118:F$122)</f>
        <v>449.69130000000058</v>
      </c>
      <c r="G62" s="10">
        <f>AVERAGE('BA With Inflation'!G$118:G$122)</f>
        <v>278.53220000000039</v>
      </c>
      <c r="H62" s="10">
        <f>AVERAGE('BA With Inflation'!H$118:H$122)</f>
        <v>278.53220000000039</v>
      </c>
      <c r="I62" s="10">
        <f>AVERAGE('BA With Inflation'!I$118:I$122)</f>
        <v>1015.2605000000015</v>
      </c>
      <c r="J62" s="10">
        <f>AVERAGE('BA With Inflation'!J$118:J$122)</f>
        <v>709.08770000000095</v>
      </c>
      <c r="K62" s="10">
        <f>AVERAGE('BA With Inflation'!K$118:K$122)</f>
        <v>709.08770000000095</v>
      </c>
      <c r="L62" s="10">
        <f>AVERAGE('BA With Inflation'!L$118:L$122)</f>
        <v>33.71090100000005</v>
      </c>
    </row>
    <row r="63" spans="1:12" x14ac:dyDescent="0.3">
      <c r="A63" s="1">
        <f t="shared" si="0"/>
        <v>1962</v>
      </c>
      <c r="B63" s="10">
        <f>AVERAGE('BA With Inflation'!B$118:B$122)</f>
        <v>0.745</v>
      </c>
      <c r="C63" s="10"/>
      <c r="D63" s="10">
        <f>AVERAGE('BA With Inflation'!D$118:D$122)</f>
        <v>413.32833545727243</v>
      </c>
      <c r="E63" s="10">
        <f>AVERAGE('BA With Inflation'!E$118:E$122)</f>
        <v>1473.4566000000023</v>
      </c>
      <c r="F63" s="10">
        <f>AVERAGE('BA With Inflation'!F$118:F$122)</f>
        <v>449.69130000000058</v>
      </c>
      <c r="G63" s="10">
        <f>AVERAGE('BA With Inflation'!G$118:G$122)</f>
        <v>278.53220000000039</v>
      </c>
      <c r="H63" s="10">
        <f>AVERAGE('BA With Inflation'!H$118:H$122)</f>
        <v>278.53220000000039</v>
      </c>
      <c r="I63" s="10">
        <f>AVERAGE('BA With Inflation'!I$118:I$122)</f>
        <v>1015.2605000000015</v>
      </c>
      <c r="J63" s="10">
        <f>AVERAGE('BA With Inflation'!J$118:J$122)</f>
        <v>709.08770000000095</v>
      </c>
      <c r="K63" s="10">
        <f>AVERAGE('BA With Inflation'!K$118:K$122)</f>
        <v>709.08770000000095</v>
      </c>
      <c r="L63" s="10">
        <f>AVERAGE('BA With Inflation'!L$118:L$122)</f>
        <v>33.71090100000005</v>
      </c>
    </row>
    <row r="64" spans="1:12" x14ac:dyDescent="0.3">
      <c r="A64" s="1">
        <f t="shared" si="0"/>
        <v>1963</v>
      </c>
      <c r="B64" s="10">
        <f>AVERAGE('BA With Inflation'!B$118:B$122)</f>
        <v>0.745</v>
      </c>
      <c r="C64" s="10"/>
      <c r="D64" s="10">
        <f>AVERAGE('BA With Inflation'!D$118:D$122)</f>
        <v>413.32833545727243</v>
      </c>
      <c r="E64" s="10">
        <f>AVERAGE('BA With Inflation'!E$118:E$122)</f>
        <v>1473.4566000000023</v>
      </c>
      <c r="F64" s="10">
        <f>AVERAGE('BA With Inflation'!F$118:F$122)</f>
        <v>449.69130000000058</v>
      </c>
      <c r="G64" s="10">
        <f>AVERAGE('BA With Inflation'!G$118:G$122)</f>
        <v>278.53220000000039</v>
      </c>
      <c r="H64" s="10">
        <f>AVERAGE('BA With Inflation'!H$118:H$122)</f>
        <v>278.53220000000039</v>
      </c>
      <c r="I64" s="10">
        <f>AVERAGE('BA With Inflation'!I$118:I$122)</f>
        <v>1015.2605000000015</v>
      </c>
      <c r="J64" s="10">
        <f>AVERAGE('BA With Inflation'!J$118:J$122)</f>
        <v>709.08770000000095</v>
      </c>
      <c r="K64" s="10">
        <f>AVERAGE('BA With Inflation'!K$118:K$122)</f>
        <v>709.08770000000095</v>
      </c>
      <c r="L64" s="10">
        <f>AVERAGE('BA With Inflation'!L$118:L$122)</f>
        <v>33.71090100000005</v>
      </c>
    </row>
    <row r="65" spans="1:12" x14ac:dyDescent="0.3">
      <c r="A65" s="1">
        <f t="shared" si="0"/>
        <v>1964</v>
      </c>
      <c r="B65" s="10">
        <f>AVERAGE('BA With Inflation'!B$118:B$122)</f>
        <v>0.745</v>
      </c>
      <c r="C65" s="10"/>
      <c r="D65" s="10">
        <f>AVERAGE('BA With Inflation'!D$118:D$122)</f>
        <v>413.32833545727243</v>
      </c>
      <c r="E65" s="10">
        <f>AVERAGE('BA With Inflation'!E$118:E$122)</f>
        <v>1473.4566000000023</v>
      </c>
      <c r="F65" s="10">
        <f>AVERAGE('BA With Inflation'!F$118:F$122)</f>
        <v>449.69130000000058</v>
      </c>
      <c r="G65" s="10">
        <f>AVERAGE('BA With Inflation'!G$118:G$122)</f>
        <v>278.53220000000039</v>
      </c>
      <c r="H65" s="10">
        <f>AVERAGE('BA With Inflation'!H$118:H$122)</f>
        <v>278.53220000000039</v>
      </c>
      <c r="I65" s="10">
        <f>AVERAGE('BA With Inflation'!I$118:I$122)</f>
        <v>1015.2605000000015</v>
      </c>
      <c r="J65" s="10">
        <f>AVERAGE('BA With Inflation'!J$118:J$122)</f>
        <v>709.08770000000095</v>
      </c>
      <c r="K65" s="10">
        <f>AVERAGE('BA With Inflation'!K$118:K$122)</f>
        <v>709.08770000000095</v>
      </c>
      <c r="L65" s="10">
        <f>AVERAGE('BA With Inflation'!L$118:L$122)</f>
        <v>33.71090100000005</v>
      </c>
    </row>
    <row r="66" spans="1:12" x14ac:dyDescent="0.3">
      <c r="A66" s="1">
        <f t="shared" si="0"/>
        <v>1965</v>
      </c>
      <c r="B66" s="10">
        <f>AVERAGE('BA With Inflation'!B$118:B$122)</f>
        <v>0.745</v>
      </c>
      <c r="C66" s="10"/>
      <c r="D66" s="10">
        <f>AVERAGE('BA With Inflation'!D$118:D$122)</f>
        <v>413.32833545727243</v>
      </c>
      <c r="E66" s="10">
        <f>AVERAGE('BA With Inflation'!E$118:E$122)</f>
        <v>1473.4566000000023</v>
      </c>
      <c r="F66" s="10">
        <f>AVERAGE('BA With Inflation'!F$118:F$122)</f>
        <v>449.69130000000058</v>
      </c>
      <c r="G66" s="10">
        <f>AVERAGE('BA With Inflation'!G$118:G$122)</f>
        <v>278.53220000000039</v>
      </c>
      <c r="H66" s="10">
        <f>AVERAGE('BA With Inflation'!H$118:H$122)</f>
        <v>278.53220000000039</v>
      </c>
      <c r="I66" s="10">
        <f>AVERAGE('BA With Inflation'!I$118:I$122)</f>
        <v>1015.2605000000015</v>
      </c>
      <c r="J66" s="10">
        <f>AVERAGE('BA With Inflation'!J$118:J$122)</f>
        <v>709.08770000000095</v>
      </c>
      <c r="K66" s="10">
        <f>AVERAGE('BA With Inflation'!K$118:K$122)</f>
        <v>709.08770000000095</v>
      </c>
      <c r="L66" s="10">
        <f>AVERAGE('BA With Inflation'!L$118:L$122)</f>
        <v>33.71090100000005</v>
      </c>
    </row>
    <row r="67" spans="1:12" x14ac:dyDescent="0.3">
      <c r="A67" s="1">
        <f t="shared" si="0"/>
        <v>1966</v>
      </c>
      <c r="B67" s="10">
        <f>AVERAGE('BA With Inflation'!B$118:B$122)</f>
        <v>0.745</v>
      </c>
      <c r="C67" s="10"/>
      <c r="D67" s="10">
        <f>AVERAGE('BA With Inflation'!D$118:D$122)</f>
        <v>413.32833545727243</v>
      </c>
      <c r="E67" s="10">
        <f>AVERAGE('BA With Inflation'!E$118:E$122)</f>
        <v>1473.4566000000023</v>
      </c>
      <c r="F67" s="10">
        <f>AVERAGE('BA With Inflation'!F$118:F$122)</f>
        <v>449.69130000000058</v>
      </c>
      <c r="G67" s="10">
        <f>AVERAGE('BA With Inflation'!G$118:G$122)</f>
        <v>278.53220000000039</v>
      </c>
      <c r="H67" s="10">
        <f>AVERAGE('BA With Inflation'!H$118:H$122)</f>
        <v>278.53220000000039</v>
      </c>
      <c r="I67" s="10">
        <f>AVERAGE('BA With Inflation'!I$118:I$122)</f>
        <v>1015.2605000000015</v>
      </c>
      <c r="J67" s="10">
        <f>AVERAGE('BA With Inflation'!J$118:J$122)</f>
        <v>709.08770000000095</v>
      </c>
      <c r="K67" s="10">
        <f>AVERAGE('BA With Inflation'!K$118:K$122)</f>
        <v>709.08770000000095</v>
      </c>
      <c r="L67" s="10">
        <f>AVERAGE('BA With Inflation'!L$118:L$122)</f>
        <v>33.71090100000005</v>
      </c>
    </row>
    <row r="68" spans="1:12" x14ac:dyDescent="0.3">
      <c r="A68" s="1">
        <f t="shared" ref="A68:A131" si="1">A67+1</f>
        <v>1967</v>
      </c>
      <c r="B68" s="10">
        <f>AVERAGE('BA With Inflation'!B$118:B$122)</f>
        <v>0.745</v>
      </c>
      <c r="C68" s="10"/>
      <c r="D68" s="10">
        <f>AVERAGE('BA With Inflation'!D$118:D$122)</f>
        <v>413.32833545727243</v>
      </c>
      <c r="E68" s="10">
        <f>AVERAGE('BA With Inflation'!E$118:E$122)</f>
        <v>1473.4566000000023</v>
      </c>
      <c r="F68" s="10">
        <f>AVERAGE('BA With Inflation'!F$118:F$122)</f>
        <v>449.69130000000058</v>
      </c>
      <c r="G68" s="10">
        <f>AVERAGE('BA With Inflation'!G$118:G$122)</f>
        <v>278.53220000000039</v>
      </c>
      <c r="H68" s="10">
        <f>AVERAGE('BA With Inflation'!H$118:H$122)</f>
        <v>278.53220000000039</v>
      </c>
      <c r="I68" s="10">
        <f>AVERAGE('BA With Inflation'!I$118:I$122)</f>
        <v>1015.2605000000015</v>
      </c>
      <c r="J68" s="10">
        <f>AVERAGE('BA With Inflation'!J$118:J$122)</f>
        <v>709.08770000000095</v>
      </c>
      <c r="K68" s="10">
        <f>AVERAGE('BA With Inflation'!K$118:K$122)</f>
        <v>709.08770000000095</v>
      </c>
      <c r="L68" s="10">
        <f>AVERAGE('BA With Inflation'!L$118:L$122)</f>
        <v>33.71090100000005</v>
      </c>
    </row>
    <row r="69" spans="1:12" x14ac:dyDescent="0.3">
      <c r="A69" s="1">
        <f t="shared" si="1"/>
        <v>1968</v>
      </c>
      <c r="B69" s="10">
        <f>AVERAGE('BA With Inflation'!B$118:B$122)</f>
        <v>0.745</v>
      </c>
      <c r="C69" s="10"/>
      <c r="D69" s="10">
        <f>AVERAGE('BA With Inflation'!D$118:D$122)</f>
        <v>413.32833545727243</v>
      </c>
      <c r="E69" s="10">
        <f>AVERAGE('BA With Inflation'!E$118:E$122)</f>
        <v>1473.4566000000023</v>
      </c>
      <c r="F69" s="10">
        <f>AVERAGE('BA With Inflation'!F$118:F$122)</f>
        <v>449.69130000000058</v>
      </c>
      <c r="G69" s="10">
        <f>AVERAGE('BA With Inflation'!G$118:G$122)</f>
        <v>278.53220000000039</v>
      </c>
      <c r="H69" s="10">
        <f>AVERAGE('BA With Inflation'!H$118:H$122)</f>
        <v>278.53220000000039</v>
      </c>
      <c r="I69" s="10">
        <f>AVERAGE('BA With Inflation'!I$118:I$122)</f>
        <v>1015.2605000000015</v>
      </c>
      <c r="J69" s="10">
        <f>AVERAGE('BA With Inflation'!J$118:J$122)</f>
        <v>709.08770000000095</v>
      </c>
      <c r="K69" s="10">
        <f>AVERAGE('BA With Inflation'!K$118:K$122)</f>
        <v>709.08770000000095</v>
      </c>
      <c r="L69" s="10">
        <f>AVERAGE('BA With Inflation'!L$118:L$122)</f>
        <v>33.71090100000005</v>
      </c>
    </row>
    <row r="70" spans="1:12" x14ac:dyDescent="0.3">
      <c r="A70" s="1">
        <f t="shared" si="1"/>
        <v>1969</v>
      </c>
      <c r="B70" s="10">
        <f>AVERAGE('BA With Inflation'!B$118:B$122)</f>
        <v>0.745</v>
      </c>
      <c r="C70" s="10"/>
      <c r="D70" s="10">
        <f>AVERAGE('BA With Inflation'!D$118:D$122)</f>
        <v>413.32833545727243</v>
      </c>
      <c r="E70" s="10">
        <f>AVERAGE('BA With Inflation'!E$118:E$122)</f>
        <v>1473.4566000000023</v>
      </c>
      <c r="F70" s="10">
        <f>AVERAGE('BA With Inflation'!F$118:F$122)</f>
        <v>449.69130000000058</v>
      </c>
      <c r="G70" s="10">
        <f>AVERAGE('BA With Inflation'!G$118:G$122)</f>
        <v>278.53220000000039</v>
      </c>
      <c r="H70" s="10">
        <f>AVERAGE('BA With Inflation'!H$118:H$122)</f>
        <v>278.53220000000039</v>
      </c>
      <c r="I70" s="10">
        <f>AVERAGE('BA With Inflation'!I$118:I$122)</f>
        <v>1015.2605000000015</v>
      </c>
      <c r="J70" s="10">
        <f>AVERAGE('BA With Inflation'!J$118:J$122)</f>
        <v>709.08770000000095</v>
      </c>
      <c r="K70" s="10">
        <f>AVERAGE('BA With Inflation'!K$118:K$122)</f>
        <v>709.08770000000095</v>
      </c>
      <c r="L70" s="10">
        <f>AVERAGE('BA With Inflation'!L$118:L$122)</f>
        <v>33.71090100000005</v>
      </c>
    </row>
    <row r="71" spans="1:12" x14ac:dyDescent="0.3">
      <c r="A71" s="1">
        <f t="shared" si="1"/>
        <v>1970</v>
      </c>
      <c r="B71" s="10">
        <f>AVERAGE('BA With Inflation'!B$118:B$122)</f>
        <v>0.745</v>
      </c>
      <c r="C71" s="10"/>
      <c r="D71" s="10">
        <f>AVERAGE('BA With Inflation'!D$118:D$122)</f>
        <v>413.32833545727243</v>
      </c>
      <c r="E71" s="10">
        <f>AVERAGE('BA With Inflation'!E$118:E$122)</f>
        <v>1473.4566000000023</v>
      </c>
      <c r="F71" s="10">
        <f>AVERAGE('BA With Inflation'!F$118:F$122)</f>
        <v>449.69130000000058</v>
      </c>
      <c r="G71" s="10">
        <f>AVERAGE('BA With Inflation'!G$118:G$122)</f>
        <v>278.53220000000039</v>
      </c>
      <c r="H71" s="10">
        <f>AVERAGE('BA With Inflation'!H$118:H$122)</f>
        <v>278.53220000000039</v>
      </c>
      <c r="I71" s="10">
        <f>AVERAGE('BA With Inflation'!I$118:I$122)</f>
        <v>1015.2605000000015</v>
      </c>
      <c r="J71" s="10">
        <f>AVERAGE('BA With Inflation'!J$118:J$122)</f>
        <v>709.08770000000095</v>
      </c>
      <c r="K71" s="10">
        <f>AVERAGE('BA With Inflation'!K$118:K$122)</f>
        <v>709.08770000000095</v>
      </c>
      <c r="L71" s="10">
        <f>AVERAGE('BA With Inflation'!L$118:L$122)</f>
        <v>33.71090100000005</v>
      </c>
    </row>
    <row r="72" spans="1:12" x14ac:dyDescent="0.3">
      <c r="A72" s="1">
        <f t="shared" si="1"/>
        <v>1971</v>
      </c>
      <c r="B72" s="10">
        <f>AVERAGE('BA With Inflation'!B$118:B$122)</f>
        <v>0.745</v>
      </c>
      <c r="C72" s="10"/>
      <c r="D72" s="10">
        <f>AVERAGE('BA With Inflation'!D$118:D$122)</f>
        <v>413.32833545727243</v>
      </c>
      <c r="E72" s="10">
        <f>AVERAGE('BA With Inflation'!E$118:E$122)</f>
        <v>1473.4566000000023</v>
      </c>
      <c r="F72" s="10">
        <f>AVERAGE('BA With Inflation'!F$118:F$122)</f>
        <v>449.69130000000058</v>
      </c>
      <c r="G72" s="10">
        <f>AVERAGE('BA With Inflation'!G$118:G$122)</f>
        <v>278.53220000000039</v>
      </c>
      <c r="H72" s="10">
        <f>AVERAGE('BA With Inflation'!H$118:H$122)</f>
        <v>278.53220000000039</v>
      </c>
      <c r="I72" s="10">
        <f>AVERAGE('BA With Inflation'!I$118:I$122)</f>
        <v>1015.2605000000015</v>
      </c>
      <c r="J72" s="10">
        <f>AVERAGE('BA With Inflation'!J$118:J$122)</f>
        <v>709.08770000000095</v>
      </c>
      <c r="K72" s="10">
        <f>AVERAGE('BA With Inflation'!K$118:K$122)</f>
        <v>709.08770000000095</v>
      </c>
      <c r="L72" s="10">
        <f>AVERAGE('BA With Inflation'!L$118:L$122)</f>
        <v>33.71090100000005</v>
      </c>
    </row>
    <row r="73" spans="1:12" x14ac:dyDescent="0.3">
      <c r="A73" s="1">
        <f t="shared" si="1"/>
        <v>1972</v>
      </c>
      <c r="B73" s="10">
        <f>AVERAGE('BA With Inflation'!B$118:B$122)</f>
        <v>0.745</v>
      </c>
      <c r="C73" s="10"/>
      <c r="D73" s="10">
        <f>AVERAGE('BA With Inflation'!D$118:D$122)</f>
        <v>413.32833545727243</v>
      </c>
      <c r="E73" s="10">
        <f>AVERAGE('BA With Inflation'!E$118:E$122)</f>
        <v>1473.4566000000023</v>
      </c>
      <c r="F73" s="10">
        <f>AVERAGE('BA With Inflation'!F$118:F$122)</f>
        <v>449.69130000000058</v>
      </c>
      <c r="G73" s="10">
        <f>AVERAGE('BA With Inflation'!G$118:G$122)</f>
        <v>278.53220000000039</v>
      </c>
      <c r="H73" s="10">
        <f>AVERAGE('BA With Inflation'!H$118:H$122)</f>
        <v>278.53220000000039</v>
      </c>
      <c r="I73" s="10">
        <f>AVERAGE('BA With Inflation'!I$118:I$122)</f>
        <v>1015.2605000000015</v>
      </c>
      <c r="J73" s="10">
        <f>AVERAGE('BA With Inflation'!J$118:J$122)</f>
        <v>709.08770000000095</v>
      </c>
      <c r="K73" s="10">
        <f>AVERAGE('BA With Inflation'!K$118:K$122)</f>
        <v>709.08770000000095</v>
      </c>
      <c r="L73" s="10">
        <f>AVERAGE('BA With Inflation'!L$118:L$122)</f>
        <v>33.71090100000005</v>
      </c>
    </row>
    <row r="74" spans="1:12" x14ac:dyDescent="0.3">
      <c r="A74" s="1">
        <f t="shared" si="1"/>
        <v>1973</v>
      </c>
      <c r="B74" s="10">
        <f>AVERAGE('BA With Inflation'!B$118:B$122)</f>
        <v>0.745</v>
      </c>
      <c r="C74" s="10"/>
      <c r="D74" s="10">
        <f>AVERAGE('BA With Inflation'!D$118:D$122)</f>
        <v>413.32833545727243</v>
      </c>
      <c r="E74" s="10">
        <f>AVERAGE('BA With Inflation'!E$118:E$122)</f>
        <v>1473.4566000000023</v>
      </c>
      <c r="F74" s="10">
        <f>AVERAGE('BA With Inflation'!F$118:F$122)</f>
        <v>449.69130000000058</v>
      </c>
      <c r="G74" s="10">
        <f>AVERAGE('BA With Inflation'!G$118:G$122)</f>
        <v>278.53220000000039</v>
      </c>
      <c r="H74" s="10">
        <f>AVERAGE('BA With Inflation'!H$118:H$122)</f>
        <v>278.53220000000039</v>
      </c>
      <c r="I74" s="10">
        <f>AVERAGE('BA With Inflation'!I$118:I$122)</f>
        <v>1015.2605000000015</v>
      </c>
      <c r="J74" s="10">
        <f>AVERAGE('BA With Inflation'!J$118:J$122)</f>
        <v>709.08770000000095</v>
      </c>
      <c r="K74" s="10">
        <f>AVERAGE('BA With Inflation'!K$118:K$122)</f>
        <v>709.08770000000095</v>
      </c>
      <c r="L74" s="10">
        <f>AVERAGE('BA With Inflation'!L$118:L$122)</f>
        <v>33.71090100000005</v>
      </c>
    </row>
    <row r="75" spans="1:12" x14ac:dyDescent="0.3">
      <c r="A75" s="1">
        <f t="shared" si="1"/>
        <v>1974</v>
      </c>
      <c r="B75" s="10">
        <f>AVERAGE('BA With Inflation'!B$118:B$122)</f>
        <v>0.745</v>
      </c>
      <c r="C75" s="10"/>
      <c r="D75" s="10">
        <f>AVERAGE('BA With Inflation'!D$118:D$122)</f>
        <v>413.32833545727243</v>
      </c>
      <c r="E75" s="10">
        <f>AVERAGE('BA With Inflation'!E$118:E$122)</f>
        <v>1473.4566000000023</v>
      </c>
      <c r="F75" s="10">
        <f>AVERAGE('BA With Inflation'!F$118:F$122)</f>
        <v>449.69130000000058</v>
      </c>
      <c r="G75" s="10">
        <f>AVERAGE('BA With Inflation'!G$118:G$122)</f>
        <v>278.53220000000039</v>
      </c>
      <c r="H75" s="10">
        <f>AVERAGE('BA With Inflation'!H$118:H$122)</f>
        <v>278.53220000000039</v>
      </c>
      <c r="I75" s="10">
        <f>AVERAGE('BA With Inflation'!I$118:I$122)</f>
        <v>1015.2605000000015</v>
      </c>
      <c r="J75" s="10">
        <f>AVERAGE('BA With Inflation'!J$118:J$122)</f>
        <v>709.08770000000095</v>
      </c>
      <c r="K75" s="10">
        <f>AVERAGE('BA With Inflation'!K$118:K$122)</f>
        <v>709.08770000000095</v>
      </c>
      <c r="L75" s="10">
        <f>AVERAGE('BA With Inflation'!L$118:L$122)</f>
        <v>33.71090100000005</v>
      </c>
    </row>
    <row r="76" spans="1:12" x14ac:dyDescent="0.3">
      <c r="A76" s="1">
        <f t="shared" si="1"/>
        <v>1975</v>
      </c>
      <c r="B76" s="10">
        <f>AVERAGE('BA With Inflation'!B$118:B$122)</f>
        <v>0.745</v>
      </c>
      <c r="C76" s="10"/>
      <c r="D76" s="10">
        <f>AVERAGE('BA With Inflation'!D$118:D$122)</f>
        <v>413.32833545727243</v>
      </c>
      <c r="E76" s="10">
        <f>AVERAGE('BA With Inflation'!E$118:E$122)</f>
        <v>1473.4566000000023</v>
      </c>
      <c r="F76" s="10">
        <f>AVERAGE('BA With Inflation'!F$118:F$122)</f>
        <v>449.69130000000058</v>
      </c>
      <c r="G76" s="10">
        <f>AVERAGE('BA With Inflation'!G$118:G$122)</f>
        <v>278.53220000000039</v>
      </c>
      <c r="H76" s="10">
        <f>AVERAGE('BA With Inflation'!H$118:H$122)</f>
        <v>278.53220000000039</v>
      </c>
      <c r="I76" s="10">
        <f>AVERAGE('BA With Inflation'!I$118:I$122)</f>
        <v>1015.2605000000015</v>
      </c>
      <c r="J76" s="10">
        <f>AVERAGE('BA With Inflation'!J$118:J$122)</f>
        <v>709.08770000000095</v>
      </c>
      <c r="K76" s="10">
        <f>AVERAGE('BA With Inflation'!K$118:K$122)</f>
        <v>709.08770000000095</v>
      </c>
      <c r="L76" s="10">
        <f>AVERAGE('BA With Inflation'!L$118:L$122)</f>
        <v>33.71090100000005</v>
      </c>
    </row>
    <row r="77" spans="1:12" x14ac:dyDescent="0.3">
      <c r="A77" s="1">
        <f t="shared" si="1"/>
        <v>1976</v>
      </c>
      <c r="B77" s="10">
        <f>AVERAGE('BA With Inflation'!B$118:B$122)</f>
        <v>0.745</v>
      </c>
      <c r="C77" s="10"/>
      <c r="D77" s="10">
        <f>AVERAGE('BA With Inflation'!D$118:D$122)</f>
        <v>413.32833545727243</v>
      </c>
      <c r="E77" s="10">
        <f>AVERAGE('BA With Inflation'!E$118:E$122)</f>
        <v>1473.4566000000023</v>
      </c>
      <c r="F77" s="10">
        <f>AVERAGE('BA With Inflation'!F$118:F$122)</f>
        <v>449.69130000000058</v>
      </c>
      <c r="G77" s="10">
        <f>AVERAGE('BA With Inflation'!G$118:G$122)</f>
        <v>278.53220000000039</v>
      </c>
      <c r="H77" s="10">
        <f>AVERAGE('BA With Inflation'!H$118:H$122)</f>
        <v>278.53220000000039</v>
      </c>
      <c r="I77" s="10">
        <f>AVERAGE('BA With Inflation'!I$118:I$122)</f>
        <v>1015.2605000000015</v>
      </c>
      <c r="J77" s="10">
        <f>AVERAGE('BA With Inflation'!J$118:J$122)</f>
        <v>709.08770000000095</v>
      </c>
      <c r="K77" s="10">
        <f>AVERAGE('BA With Inflation'!K$118:K$122)</f>
        <v>709.08770000000095</v>
      </c>
      <c r="L77" s="10">
        <f>AVERAGE('BA With Inflation'!L$118:L$122)</f>
        <v>33.71090100000005</v>
      </c>
    </row>
    <row r="78" spans="1:12" x14ac:dyDescent="0.3">
      <c r="A78" s="1">
        <f t="shared" si="1"/>
        <v>1977</v>
      </c>
      <c r="B78" s="10">
        <f>AVERAGE('BA With Inflation'!B$118:B$122)</f>
        <v>0.745</v>
      </c>
      <c r="C78" s="10"/>
      <c r="D78" s="10">
        <f>AVERAGE('BA With Inflation'!D$118:D$122)</f>
        <v>413.32833545727243</v>
      </c>
      <c r="E78" s="10">
        <f>AVERAGE('BA With Inflation'!E$118:E$122)</f>
        <v>1473.4566000000023</v>
      </c>
      <c r="F78" s="10">
        <f>AVERAGE('BA With Inflation'!F$118:F$122)</f>
        <v>449.69130000000058</v>
      </c>
      <c r="G78" s="10">
        <f>AVERAGE('BA With Inflation'!G$118:G$122)</f>
        <v>278.53220000000039</v>
      </c>
      <c r="H78" s="10">
        <f>AVERAGE('BA With Inflation'!H$118:H$122)</f>
        <v>278.53220000000039</v>
      </c>
      <c r="I78" s="10">
        <f>AVERAGE('BA With Inflation'!I$118:I$122)</f>
        <v>1015.2605000000015</v>
      </c>
      <c r="J78" s="10">
        <f>AVERAGE('BA With Inflation'!J$118:J$122)</f>
        <v>709.08770000000095</v>
      </c>
      <c r="K78" s="10">
        <f>AVERAGE('BA With Inflation'!K$118:K$122)</f>
        <v>709.08770000000095</v>
      </c>
      <c r="L78" s="10">
        <f>AVERAGE('BA With Inflation'!L$118:L$122)</f>
        <v>33.71090100000005</v>
      </c>
    </row>
    <row r="79" spans="1:12" x14ac:dyDescent="0.3">
      <c r="A79" s="1">
        <f t="shared" si="1"/>
        <v>1978</v>
      </c>
      <c r="B79" s="10">
        <f>AVERAGE('BA With Inflation'!B$118:B$122)</f>
        <v>0.745</v>
      </c>
      <c r="C79" s="10"/>
      <c r="D79" s="10">
        <f>AVERAGE('BA With Inflation'!D$118:D$122)</f>
        <v>413.32833545727243</v>
      </c>
      <c r="E79" s="10">
        <f>AVERAGE('BA With Inflation'!E$118:E$122)</f>
        <v>1473.4566000000023</v>
      </c>
      <c r="F79" s="10">
        <f>AVERAGE('BA With Inflation'!F$118:F$122)</f>
        <v>449.69130000000058</v>
      </c>
      <c r="G79" s="10">
        <f>AVERAGE('BA With Inflation'!G$118:G$122)</f>
        <v>278.53220000000039</v>
      </c>
      <c r="H79" s="10">
        <f>AVERAGE('BA With Inflation'!H$118:H$122)</f>
        <v>278.53220000000039</v>
      </c>
      <c r="I79" s="10">
        <f>AVERAGE('BA With Inflation'!I$118:I$122)</f>
        <v>1015.2605000000015</v>
      </c>
      <c r="J79" s="10">
        <f>AVERAGE('BA With Inflation'!J$118:J$122)</f>
        <v>709.08770000000095</v>
      </c>
      <c r="K79" s="10">
        <f>AVERAGE('BA With Inflation'!K$118:K$122)</f>
        <v>709.08770000000095</v>
      </c>
      <c r="L79" s="10">
        <f>AVERAGE('BA With Inflation'!L$118:L$122)</f>
        <v>33.71090100000005</v>
      </c>
    </row>
    <row r="80" spans="1:12" x14ac:dyDescent="0.3">
      <c r="A80" s="1">
        <f t="shared" si="1"/>
        <v>1979</v>
      </c>
      <c r="B80" s="10">
        <f>AVERAGE('BA With Inflation'!B$118:B$122)</f>
        <v>0.745</v>
      </c>
      <c r="C80" s="10"/>
      <c r="D80" s="10">
        <f>AVERAGE('BA With Inflation'!D$118:D$122)</f>
        <v>413.32833545727243</v>
      </c>
      <c r="E80" s="10">
        <f>AVERAGE('BA With Inflation'!E$118:E$122)</f>
        <v>1473.4566000000023</v>
      </c>
      <c r="F80" s="10">
        <f>AVERAGE('BA With Inflation'!F$118:F$122)</f>
        <v>449.69130000000058</v>
      </c>
      <c r="G80" s="10">
        <f>AVERAGE('BA With Inflation'!G$118:G$122)</f>
        <v>278.53220000000039</v>
      </c>
      <c r="H80" s="10">
        <f>AVERAGE('BA With Inflation'!H$118:H$122)</f>
        <v>278.53220000000039</v>
      </c>
      <c r="I80" s="10">
        <f>AVERAGE('BA With Inflation'!I$118:I$122)</f>
        <v>1015.2605000000015</v>
      </c>
      <c r="J80" s="10">
        <f>AVERAGE('BA With Inflation'!J$118:J$122)</f>
        <v>709.08770000000095</v>
      </c>
      <c r="K80" s="10">
        <f>AVERAGE('BA With Inflation'!K$118:K$122)</f>
        <v>709.08770000000095</v>
      </c>
      <c r="L80" s="10">
        <f>AVERAGE('BA With Inflation'!L$118:L$122)</f>
        <v>33.71090100000005</v>
      </c>
    </row>
    <row r="81" spans="1:12" x14ac:dyDescent="0.3">
      <c r="A81" s="1">
        <f t="shared" si="1"/>
        <v>1980</v>
      </c>
      <c r="B81" s="10">
        <f>AVERAGE('BA With Inflation'!B$118:B$122)</f>
        <v>0.745</v>
      </c>
      <c r="C81" s="10"/>
      <c r="D81" s="10">
        <f>AVERAGE('BA With Inflation'!D$118:D$122)</f>
        <v>413.32833545727243</v>
      </c>
      <c r="E81" s="10">
        <f>AVERAGE('BA With Inflation'!E$118:E$122)</f>
        <v>1473.4566000000023</v>
      </c>
      <c r="F81" s="10">
        <f>AVERAGE('BA With Inflation'!F$118:F$122)</f>
        <v>449.69130000000058</v>
      </c>
      <c r="G81" s="10">
        <f>AVERAGE('BA With Inflation'!G$118:G$122)</f>
        <v>278.53220000000039</v>
      </c>
      <c r="H81" s="10">
        <f>AVERAGE('BA With Inflation'!H$118:H$122)</f>
        <v>278.53220000000039</v>
      </c>
      <c r="I81" s="10">
        <f>AVERAGE('BA With Inflation'!I$118:I$122)</f>
        <v>1015.2605000000015</v>
      </c>
      <c r="J81" s="10">
        <f>AVERAGE('BA With Inflation'!J$118:J$122)</f>
        <v>709.08770000000095</v>
      </c>
      <c r="K81" s="10">
        <f>AVERAGE('BA With Inflation'!K$118:K$122)</f>
        <v>709.08770000000095</v>
      </c>
      <c r="L81" s="10">
        <f>AVERAGE('BA With Inflation'!L$118:L$122)</f>
        <v>33.71090100000005</v>
      </c>
    </row>
    <row r="82" spans="1:12" x14ac:dyDescent="0.3">
      <c r="A82" s="1">
        <f t="shared" si="1"/>
        <v>1981</v>
      </c>
      <c r="B82" s="10">
        <f>AVERAGE('BA With Inflation'!B$118:B$122)</f>
        <v>0.745</v>
      </c>
      <c r="C82" s="10"/>
      <c r="D82" s="10">
        <f>AVERAGE('BA With Inflation'!D$118:D$122)</f>
        <v>413.32833545727243</v>
      </c>
      <c r="E82" s="10">
        <f>AVERAGE('BA With Inflation'!E$118:E$122)</f>
        <v>1473.4566000000023</v>
      </c>
      <c r="F82" s="10">
        <f>AVERAGE('BA With Inflation'!F$118:F$122)</f>
        <v>449.69130000000058</v>
      </c>
      <c r="G82" s="10">
        <f>AVERAGE('BA With Inflation'!G$118:G$122)</f>
        <v>278.53220000000039</v>
      </c>
      <c r="H82" s="10">
        <f>AVERAGE('BA With Inflation'!H$118:H$122)</f>
        <v>278.53220000000039</v>
      </c>
      <c r="I82" s="10">
        <f>AVERAGE('BA With Inflation'!I$118:I$122)</f>
        <v>1015.2605000000015</v>
      </c>
      <c r="J82" s="10">
        <f>AVERAGE('BA With Inflation'!J$118:J$122)</f>
        <v>709.08770000000095</v>
      </c>
      <c r="K82" s="10">
        <f>AVERAGE('BA With Inflation'!K$118:K$122)</f>
        <v>709.08770000000095</v>
      </c>
      <c r="L82" s="10">
        <f>AVERAGE('BA With Inflation'!L$118:L$122)</f>
        <v>33.71090100000005</v>
      </c>
    </row>
    <row r="83" spans="1:12" x14ac:dyDescent="0.3">
      <c r="A83" s="1">
        <f t="shared" si="1"/>
        <v>1982</v>
      </c>
      <c r="B83" s="10">
        <f>AVERAGE('BA With Inflation'!B$118:B$122)</f>
        <v>0.745</v>
      </c>
      <c r="C83" s="10"/>
      <c r="D83" s="10">
        <f>AVERAGE('BA With Inflation'!D$118:D$122)</f>
        <v>413.32833545727243</v>
      </c>
      <c r="E83" s="10">
        <f>AVERAGE('BA With Inflation'!E$118:E$122)</f>
        <v>1473.4566000000023</v>
      </c>
      <c r="F83" s="10">
        <f>AVERAGE('BA With Inflation'!F$118:F$122)</f>
        <v>449.69130000000058</v>
      </c>
      <c r="G83" s="10">
        <f>AVERAGE('BA With Inflation'!G$118:G$122)</f>
        <v>278.53220000000039</v>
      </c>
      <c r="H83" s="10">
        <f>AVERAGE('BA With Inflation'!H$118:H$122)</f>
        <v>278.53220000000039</v>
      </c>
      <c r="I83" s="10">
        <f>AVERAGE('BA With Inflation'!I$118:I$122)</f>
        <v>1015.2605000000015</v>
      </c>
      <c r="J83" s="10">
        <f>AVERAGE('BA With Inflation'!J$118:J$122)</f>
        <v>709.08770000000095</v>
      </c>
      <c r="K83" s="10">
        <f>AVERAGE('BA With Inflation'!K$118:K$122)</f>
        <v>709.08770000000095</v>
      </c>
      <c r="L83" s="10">
        <f>AVERAGE('BA With Inflation'!L$118:L$122)</f>
        <v>33.71090100000005</v>
      </c>
    </row>
    <row r="84" spans="1:12" x14ac:dyDescent="0.3">
      <c r="A84" s="1">
        <f t="shared" si="1"/>
        <v>1983</v>
      </c>
      <c r="B84" s="10">
        <f>AVERAGE('BA With Inflation'!B$118:B$122)</f>
        <v>0.745</v>
      </c>
      <c r="C84" s="10"/>
      <c r="D84" s="10">
        <f>AVERAGE('BA With Inflation'!D$118:D$122)</f>
        <v>413.32833545727243</v>
      </c>
      <c r="E84" s="10">
        <f>AVERAGE('BA With Inflation'!E$118:E$122)</f>
        <v>1473.4566000000023</v>
      </c>
      <c r="F84" s="10">
        <f>AVERAGE('BA With Inflation'!F$118:F$122)</f>
        <v>449.69130000000058</v>
      </c>
      <c r="G84" s="10">
        <f>AVERAGE('BA With Inflation'!G$118:G$122)</f>
        <v>278.53220000000039</v>
      </c>
      <c r="H84" s="10">
        <f>AVERAGE('BA With Inflation'!H$118:H$122)</f>
        <v>278.53220000000039</v>
      </c>
      <c r="I84" s="10">
        <f>AVERAGE('BA With Inflation'!I$118:I$122)</f>
        <v>1015.2605000000015</v>
      </c>
      <c r="J84" s="10">
        <f>AVERAGE('BA With Inflation'!J$118:J$122)</f>
        <v>709.08770000000095</v>
      </c>
      <c r="K84" s="10">
        <f>AVERAGE('BA With Inflation'!K$118:K$122)</f>
        <v>709.08770000000095</v>
      </c>
      <c r="L84" s="10">
        <f>AVERAGE('BA With Inflation'!L$118:L$122)</f>
        <v>33.71090100000005</v>
      </c>
    </row>
    <row r="85" spans="1:12" x14ac:dyDescent="0.3">
      <c r="A85" s="1">
        <f t="shared" si="1"/>
        <v>1984</v>
      </c>
      <c r="B85" s="10">
        <f>AVERAGE('BA With Inflation'!B$118:B$122)</f>
        <v>0.745</v>
      </c>
      <c r="C85" s="10"/>
      <c r="D85" s="10">
        <f>AVERAGE('BA With Inflation'!D$118:D$122)</f>
        <v>413.32833545727243</v>
      </c>
      <c r="E85" s="10">
        <f>AVERAGE('BA With Inflation'!E$118:E$122)</f>
        <v>1473.4566000000023</v>
      </c>
      <c r="F85" s="10">
        <f>AVERAGE('BA With Inflation'!F$118:F$122)</f>
        <v>449.69130000000058</v>
      </c>
      <c r="G85" s="10">
        <f>AVERAGE('BA With Inflation'!G$118:G$122)</f>
        <v>278.53220000000039</v>
      </c>
      <c r="H85" s="10">
        <f>AVERAGE('BA With Inflation'!H$118:H$122)</f>
        <v>278.53220000000039</v>
      </c>
      <c r="I85" s="10">
        <f>AVERAGE('BA With Inflation'!I$118:I$122)</f>
        <v>1015.2605000000015</v>
      </c>
      <c r="J85" s="10">
        <f>AVERAGE('BA With Inflation'!J$118:J$122)</f>
        <v>709.08770000000095</v>
      </c>
      <c r="K85" s="10">
        <f>AVERAGE('BA With Inflation'!K$118:K$122)</f>
        <v>709.08770000000095</v>
      </c>
      <c r="L85" s="10">
        <f>AVERAGE('BA With Inflation'!L$118:L$122)</f>
        <v>33.71090100000005</v>
      </c>
    </row>
    <row r="86" spans="1:12" x14ac:dyDescent="0.3">
      <c r="A86" s="1">
        <f t="shared" si="1"/>
        <v>1985</v>
      </c>
      <c r="B86" s="10">
        <f>AVERAGE('BA With Inflation'!B$118:B$122)</f>
        <v>0.745</v>
      </c>
      <c r="C86" s="10"/>
      <c r="D86" s="10">
        <f>AVERAGE('BA With Inflation'!D$118:D$122)</f>
        <v>413.32833545727243</v>
      </c>
      <c r="E86" s="10">
        <f>AVERAGE('BA With Inflation'!E$118:E$122)</f>
        <v>1473.4566000000023</v>
      </c>
      <c r="F86" s="10">
        <f>AVERAGE('BA With Inflation'!F$118:F$122)</f>
        <v>449.69130000000058</v>
      </c>
      <c r="G86" s="10">
        <f>AVERAGE('BA With Inflation'!G$118:G$122)</f>
        <v>278.53220000000039</v>
      </c>
      <c r="H86" s="10">
        <f>AVERAGE('BA With Inflation'!H$118:H$122)</f>
        <v>278.53220000000039</v>
      </c>
      <c r="I86" s="10">
        <f>AVERAGE('BA With Inflation'!I$118:I$122)</f>
        <v>1015.2605000000015</v>
      </c>
      <c r="J86" s="10">
        <f>AVERAGE('BA With Inflation'!J$118:J$122)</f>
        <v>709.08770000000095</v>
      </c>
      <c r="K86" s="10">
        <f>AVERAGE('BA With Inflation'!K$118:K$122)</f>
        <v>709.08770000000095</v>
      </c>
      <c r="L86" s="10">
        <f>AVERAGE('BA With Inflation'!L$118:L$122)</f>
        <v>33.71090100000005</v>
      </c>
    </row>
    <row r="87" spans="1:12" x14ac:dyDescent="0.3">
      <c r="A87" s="1">
        <f t="shared" si="1"/>
        <v>1986</v>
      </c>
      <c r="B87" s="10">
        <f>AVERAGE('BA With Inflation'!B$118:B$122)</f>
        <v>0.745</v>
      </c>
      <c r="C87" s="10"/>
      <c r="D87" s="10">
        <f>AVERAGE('BA With Inflation'!D$118:D$122)</f>
        <v>413.32833545727243</v>
      </c>
      <c r="E87" s="10">
        <f>AVERAGE('BA With Inflation'!E$118:E$122)</f>
        <v>1473.4566000000023</v>
      </c>
      <c r="F87" s="10">
        <f>AVERAGE('BA With Inflation'!F$118:F$122)</f>
        <v>449.69130000000058</v>
      </c>
      <c r="G87" s="10">
        <f>AVERAGE('BA With Inflation'!G$118:G$122)</f>
        <v>278.53220000000039</v>
      </c>
      <c r="H87" s="10">
        <f>AVERAGE('BA With Inflation'!H$118:H$122)</f>
        <v>278.53220000000039</v>
      </c>
      <c r="I87" s="10">
        <f>AVERAGE('BA With Inflation'!I$118:I$122)</f>
        <v>1015.2605000000015</v>
      </c>
      <c r="J87" s="10">
        <f>AVERAGE('BA With Inflation'!J$118:J$122)</f>
        <v>709.08770000000095</v>
      </c>
      <c r="K87" s="10">
        <f>AVERAGE('BA With Inflation'!K$118:K$122)</f>
        <v>709.08770000000095</v>
      </c>
      <c r="L87" s="10">
        <f>AVERAGE('BA With Inflation'!L$118:L$122)</f>
        <v>33.71090100000005</v>
      </c>
    </row>
    <row r="88" spans="1:12" x14ac:dyDescent="0.3">
      <c r="A88" s="1">
        <f t="shared" si="1"/>
        <v>1987</v>
      </c>
      <c r="B88" s="10">
        <f>AVERAGE('BA With Inflation'!B$118:B$122)</f>
        <v>0.745</v>
      </c>
      <c r="C88" s="10"/>
      <c r="D88" s="10">
        <f>AVERAGE('BA With Inflation'!D$118:D$122)</f>
        <v>413.32833545727243</v>
      </c>
      <c r="E88" s="10">
        <f>AVERAGE('BA With Inflation'!E$118:E$122)</f>
        <v>1473.4566000000023</v>
      </c>
      <c r="F88" s="10">
        <f>AVERAGE('BA With Inflation'!F$118:F$122)</f>
        <v>449.69130000000058</v>
      </c>
      <c r="G88" s="10">
        <f>AVERAGE('BA With Inflation'!G$118:G$122)</f>
        <v>278.53220000000039</v>
      </c>
      <c r="H88" s="10">
        <f>AVERAGE('BA With Inflation'!H$118:H$122)</f>
        <v>278.53220000000039</v>
      </c>
      <c r="I88" s="10">
        <f>AVERAGE('BA With Inflation'!I$118:I$122)</f>
        <v>1015.2605000000015</v>
      </c>
      <c r="J88" s="10">
        <f>AVERAGE('BA With Inflation'!J$118:J$122)</f>
        <v>709.08770000000095</v>
      </c>
      <c r="K88" s="10">
        <f>AVERAGE('BA With Inflation'!K$118:K$122)</f>
        <v>709.08770000000095</v>
      </c>
      <c r="L88" s="10">
        <f>AVERAGE('BA With Inflation'!L$118:L$122)</f>
        <v>33.71090100000005</v>
      </c>
    </row>
    <row r="89" spans="1:12" x14ac:dyDescent="0.3">
      <c r="A89" s="1">
        <f t="shared" si="1"/>
        <v>1988</v>
      </c>
      <c r="B89" s="10">
        <f>AVERAGE('BA With Inflation'!B$118:B$122)</f>
        <v>0.745</v>
      </c>
      <c r="C89" s="10"/>
      <c r="D89" s="10">
        <f>AVERAGE('BA With Inflation'!D$118:D$122)</f>
        <v>413.32833545727243</v>
      </c>
      <c r="E89" s="10">
        <f>AVERAGE('BA With Inflation'!E$118:E$122)</f>
        <v>1473.4566000000023</v>
      </c>
      <c r="F89" s="10">
        <f>AVERAGE('BA With Inflation'!F$118:F$122)</f>
        <v>449.69130000000058</v>
      </c>
      <c r="G89" s="10">
        <f>AVERAGE('BA With Inflation'!G$118:G$122)</f>
        <v>278.53220000000039</v>
      </c>
      <c r="H89" s="10">
        <f>AVERAGE('BA With Inflation'!H$118:H$122)</f>
        <v>278.53220000000039</v>
      </c>
      <c r="I89" s="10">
        <f>AVERAGE('BA With Inflation'!I$118:I$122)</f>
        <v>1015.2605000000015</v>
      </c>
      <c r="J89" s="10">
        <f>AVERAGE('BA With Inflation'!J$118:J$122)</f>
        <v>709.08770000000095</v>
      </c>
      <c r="K89" s="10">
        <f>AVERAGE('BA With Inflation'!K$118:K$122)</f>
        <v>709.08770000000095</v>
      </c>
      <c r="L89" s="10">
        <f>AVERAGE('BA With Inflation'!L$118:L$122)</f>
        <v>33.71090100000005</v>
      </c>
    </row>
    <row r="90" spans="1:12" x14ac:dyDescent="0.3">
      <c r="A90" s="1">
        <f t="shared" si="1"/>
        <v>1989</v>
      </c>
      <c r="B90" s="10">
        <f>AVERAGE('BA With Inflation'!B$118:B$122)</f>
        <v>0.745</v>
      </c>
      <c r="C90" s="10"/>
      <c r="D90" s="10">
        <f>AVERAGE('BA With Inflation'!D$118:D$122)</f>
        <v>413.32833545727243</v>
      </c>
      <c r="E90" s="10">
        <f>AVERAGE('BA With Inflation'!E$118:E$122)</f>
        <v>1473.4566000000023</v>
      </c>
      <c r="F90" s="10">
        <f>AVERAGE('BA With Inflation'!F$118:F$122)</f>
        <v>449.69130000000058</v>
      </c>
      <c r="G90" s="10">
        <f>AVERAGE('BA With Inflation'!G$118:G$122)</f>
        <v>278.53220000000039</v>
      </c>
      <c r="H90" s="10">
        <f>AVERAGE('BA With Inflation'!H$118:H$122)</f>
        <v>278.53220000000039</v>
      </c>
      <c r="I90" s="10">
        <f>AVERAGE('BA With Inflation'!I$118:I$122)</f>
        <v>1015.2605000000015</v>
      </c>
      <c r="J90" s="10">
        <f>AVERAGE('BA With Inflation'!J$118:J$122)</f>
        <v>709.08770000000095</v>
      </c>
      <c r="K90" s="10">
        <f>AVERAGE('BA With Inflation'!K$118:K$122)</f>
        <v>709.08770000000095</v>
      </c>
      <c r="L90" s="10">
        <f>AVERAGE('BA With Inflation'!L$118:L$122)</f>
        <v>33.71090100000005</v>
      </c>
    </row>
    <row r="91" spans="1:12" x14ac:dyDescent="0.3">
      <c r="A91" s="1">
        <f t="shared" si="1"/>
        <v>1990</v>
      </c>
      <c r="B91" s="10">
        <f>AVERAGE('BA With Inflation'!B$118:B$122)</f>
        <v>0.745</v>
      </c>
      <c r="C91" s="10"/>
      <c r="D91" s="10">
        <f>AVERAGE('BA With Inflation'!D$118:D$122)</f>
        <v>413.32833545727243</v>
      </c>
      <c r="E91" s="10">
        <f>AVERAGE('BA With Inflation'!E$118:E$122)</f>
        <v>1473.4566000000023</v>
      </c>
      <c r="F91" s="10">
        <f>AVERAGE('BA With Inflation'!F$118:F$122)</f>
        <v>449.69130000000058</v>
      </c>
      <c r="G91" s="10">
        <f>AVERAGE('BA With Inflation'!G$118:G$122)</f>
        <v>278.53220000000039</v>
      </c>
      <c r="H91" s="10">
        <f>AVERAGE('BA With Inflation'!H$118:H$122)</f>
        <v>278.53220000000039</v>
      </c>
      <c r="I91" s="10">
        <f>AVERAGE('BA With Inflation'!I$118:I$122)</f>
        <v>1015.2605000000015</v>
      </c>
      <c r="J91" s="10">
        <f>AVERAGE('BA With Inflation'!J$118:J$122)</f>
        <v>709.08770000000095</v>
      </c>
      <c r="K91" s="10">
        <f>AVERAGE('BA With Inflation'!K$118:K$122)</f>
        <v>709.08770000000095</v>
      </c>
      <c r="L91" s="10">
        <f>AVERAGE('BA With Inflation'!L$118:L$122)</f>
        <v>33.71090100000005</v>
      </c>
    </row>
    <row r="92" spans="1:12" x14ac:dyDescent="0.3">
      <c r="A92" s="1">
        <f t="shared" si="1"/>
        <v>1991</v>
      </c>
      <c r="B92" s="10">
        <f>AVERAGE('BA With Inflation'!B$118:B$122)</f>
        <v>0.745</v>
      </c>
      <c r="C92" s="10"/>
      <c r="D92" s="10">
        <f>AVERAGE('BA With Inflation'!D$118:D$122)</f>
        <v>413.32833545727243</v>
      </c>
      <c r="E92" s="10">
        <f>AVERAGE('BA With Inflation'!E$118:E$122)</f>
        <v>1473.4566000000023</v>
      </c>
      <c r="F92" s="10">
        <f>AVERAGE('BA With Inflation'!F$118:F$122)</f>
        <v>449.69130000000058</v>
      </c>
      <c r="G92" s="10">
        <f>AVERAGE('BA With Inflation'!G$118:G$122)</f>
        <v>278.53220000000039</v>
      </c>
      <c r="H92" s="10">
        <f>AVERAGE('BA With Inflation'!H$118:H$122)</f>
        <v>278.53220000000039</v>
      </c>
      <c r="I92" s="10">
        <f>AVERAGE('BA With Inflation'!I$118:I$122)</f>
        <v>1015.2605000000015</v>
      </c>
      <c r="J92" s="10">
        <f>AVERAGE('BA With Inflation'!J$118:J$122)</f>
        <v>709.08770000000095</v>
      </c>
      <c r="K92" s="10">
        <f>AVERAGE('BA With Inflation'!K$118:K$122)</f>
        <v>709.08770000000095</v>
      </c>
      <c r="L92" s="10">
        <f>AVERAGE('BA With Inflation'!L$118:L$122)</f>
        <v>33.71090100000005</v>
      </c>
    </row>
    <row r="93" spans="1:12" x14ac:dyDescent="0.3">
      <c r="A93" s="1">
        <f t="shared" si="1"/>
        <v>1992</v>
      </c>
      <c r="B93" s="10">
        <f>AVERAGE('BA With Inflation'!B$118:B$122)</f>
        <v>0.745</v>
      </c>
      <c r="C93" s="10"/>
      <c r="D93" s="10">
        <f>AVERAGE('BA With Inflation'!D$118:D$122)</f>
        <v>413.32833545727243</v>
      </c>
      <c r="E93" s="10">
        <f>AVERAGE('BA With Inflation'!E$118:E$122)</f>
        <v>1473.4566000000023</v>
      </c>
      <c r="F93" s="10">
        <f>AVERAGE('BA With Inflation'!F$118:F$122)</f>
        <v>449.69130000000058</v>
      </c>
      <c r="G93" s="10">
        <f>AVERAGE('BA With Inflation'!G$118:G$122)</f>
        <v>278.53220000000039</v>
      </c>
      <c r="H93" s="10">
        <f>AVERAGE('BA With Inflation'!H$118:H$122)</f>
        <v>278.53220000000039</v>
      </c>
      <c r="I93" s="10">
        <f>AVERAGE('BA With Inflation'!I$118:I$122)</f>
        <v>1015.2605000000015</v>
      </c>
      <c r="J93" s="10">
        <f>AVERAGE('BA With Inflation'!J$118:J$122)</f>
        <v>709.08770000000095</v>
      </c>
      <c r="K93" s="10">
        <f>AVERAGE('BA With Inflation'!K$118:K$122)</f>
        <v>709.08770000000095</v>
      </c>
      <c r="L93" s="10">
        <f>AVERAGE('BA With Inflation'!L$118:L$122)</f>
        <v>33.71090100000005</v>
      </c>
    </row>
    <row r="94" spans="1:12" x14ac:dyDescent="0.3">
      <c r="A94" s="1">
        <f t="shared" si="1"/>
        <v>1993</v>
      </c>
      <c r="B94" s="10">
        <f>AVERAGE('BA With Inflation'!B$118:B$122)</f>
        <v>0.745</v>
      </c>
      <c r="C94" s="10"/>
      <c r="D94" s="10">
        <f>AVERAGE('BA With Inflation'!D$118:D$122)</f>
        <v>413.32833545727243</v>
      </c>
      <c r="E94" s="10">
        <f>AVERAGE('BA With Inflation'!E$118:E$122)</f>
        <v>1473.4566000000023</v>
      </c>
      <c r="F94" s="10">
        <f>AVERAGE('BA With Inflation'!F$118:F$122)</f>
        <v>449.69130000000058</v>
      </c>
      <c r="G94" s="10">
        <f>AVERAGE('BA With Inflation'!G$118:G$122)</f>
        <v>278.53220000000039</v>
      </c>
      <c r="H94" s="10">
        <f>AVERAGE('BA With Inflation'!H$118:H$122)</f>
        <v>278.53220000000039</v>
      </c>
      <c r="I94" s="10">
        <f>AVERAGE('BA With Inflation'!I$118:I$122)</f>
        <v>1015.2605000000015</v>
      </c>
      <c r="J94" s="10">
        <f>AVERAGE('BA With Inflation'!J$118:J$122)</f>
        <v>709.08770000000095</v>
      </c>
      <c r="K94" s="10">
        <f>AVERAGE('BA With Inflation'!K$118:K$122)</f>
        <v>709.08770000000095</v>
      </c>
      <c r="L94" s="10">
        <f>AVERAGE('BA With Inflation'!L$118:L$122)</f>
        <v>33.71090100000005</v>
      </c>
    </row>
    <row r="95" spans="1:12" x14ac:dyDescent="0.3">
      <c r="A95" s="1">
        <f t="shared" si="1"/>
        <v>1994</v>
      </c>
      <c r="B95" s="10">
        <f>AVERAGE('BA With Inflation'!B$118:B$122)</f>
        <v>0.745</v>
      </c>
      <c r="C95" s="10"/>
      <c r="D95" s="10">
        <f>AVERAGE('BA With Inflation'!D$118:D$122)</f>
        <v>413.32833545727243</v>
      </c>
      <c r="E95" s="10">
        <f>AVERAGE('BA With Inflation'!E$118:E$122)</f>
        <v>1473.4566000000023</v>
      </c>
      <c r="F95" s="10">
        <f>AVERAGE('BA With Inflation'!F$118:F$122)</f>
        <v>449.69130000000058</v>
      </c>
      <c r="G95" s="10">
        <f>AVERAGE('BA With Inflation'!G$118:G$122)</f>
        <v>278.53220000000039</v>
      </c>
      <c r="H95" s="10">
        <f>AVERAGE('BA With Inflation'!H$118:H$122)</f>
        <v>278.53220000000039</v>
      </c>
      <c r="I95" s="10">
        <f>AVERAGE('BA With Inflation'!I$118:I$122)</f>
        <v>1015.2605000000015</v>
      </c>
      <c r="J95" s="10">
        <f>AVERAGE('BA With Inflation'!J$118:J$122)</f>
        <v>709.08770000000095</v>
      </c>
      <c r="K95" s="10">
        <f>AVERAGE('BA With Inflation'!K$118:K$122)</f>
        <v>709.08770000000095</v>
      </c>
      <c r="L95" s="10">
        <f>AVERAGE('BA With Inflation'!L$118:L$122)</f>
        <v>33.71090100000005</v>
      </c>
    </row>
    <row r="96" spans="1:12" x14ac:dyDescent="0.3">
      <c r="A96" s="1">
        <f t="shared" si="1"/>
        <v>1995</v>
      </c>
      <c r="B96" s="10">
        <f>AVERAGE('BA With Inflation'!B$118:B$122)</f>
        <v>0.745</v>
      </c>
      <c r="C96" s="10"/>
      <c r="D96" s="10">
        <f>AVERAGE('BA With Inflation'!D$118:D$122)</f>
        <v>413.32833545727243</v>
      </c>
      <c r="E96" s="10">
        <f>AVERAGE('BA With Inflation'!E$118:E$122)</f>
        <v>1473.4566000000023</v>
      </c>
      <c r="F96" s="10">
        <f>AVERAGE('BA With Inflation'!F$118:F$122)</f>
        <v>449.69130000000058</v>
      </c>
      <c r="G96" s="10">
        <f>AVERAGE('BA With Inflation'!G$118:G$122)</f>
        <v>278.53220000000039</v>
      </c>
      <c r="H96" s="10">
        <f>AVERAGE('BA With Inflation'!H$118:H$122)</f>
        <v>278.53220000000039</v>
      </c>
      <c r="I96" s="10">
        <f>AVERAGE('BA With Inflation'!I$118:I$122)</f>
        <v>1015.2605000000015</v>
      </c>
      <c r="J96" s="10">
        <f>AVERAGE('BA With Inflation'!J$118:J$122)</f>
        <v>709.08770000000095</v>
      </c>
      <c r="K96" s="10">
        <f>AVERAGE('BA With Inflation'!K$118:K$122)</f>
        <v>709.08770000000095</v>
      </c>
      <c r="L96" s="10">
        <f>AVERAGE('BA With Inflation'!L$118:L$122)</f>
        <v>33.71090100000005</v>
      </c>
    </row>
    <row r="97" spans="1:12" x14ac:dyDescent="0.3">
      <c r="A97" s="1">
        <f t="shared" si="1"/>
        <v>1996</v>
      </c>
      <c r="B97" s="10">
        <f>AVERAGE('BA With Inflation'!B$118:B$122)</f>
        <v>0.745</v>
      </c>
      <c r="C97" s="10"/>
      <c r="D97" s="10">
        <f>AVERAGE('BA With Inflation'!D$118:D$122)</f>
        <v>413.32833545727243</v>
      </c>
      <c r="E97" s="10">
        <f>AVERAGE('BA With Inflation'!E$118:E$122)</f>
        <v>1473.4566000000023</v>
      </c>
      <c r="F97" s="10">
        <f>AVERAGE('BA With Inflation'!F$118:F$122)</f>
        <v>449.69130000000058</v>
      </c>
      <c r="G97" s="10">
        <f>AVERAGE('BA With Inflation'!G$118:G$122)</f>
        <v>278.53220000000039</v>
      </c>
      <c r="H97" s="10">
        <f>AVERAGE('BA With Inflation'!H$118:H$122)</f>
        <v>278.53220000000039</v>
      </c>
      <c r="I97" s="10">
        <f>AVERAGE('BA With Inflation'!I$118:I$122)</f>
        <v>1015.2605000000015</v>
      </c>
      <c r="J97" s="10">
        <f>AVERAGE('BA With Inflation'!J$118:J$122)</f>
        <v>709.08770000000095</v>
      </c>
      <c r="K97" s="10">
        <f>AVERAGE('BA With Inflation'!K$118:K$122)</f>
        <v>709.08770000000095</v>
      </c>
      <c r="L97" s="10">
        <f>AVERAGE('BA With Inflation'!L$118:L$122)</f>
        <v>33.71090100000005</v>
      </c>
    </row>
    <row r="98" spans="1:12" x14ac:dyDescent="0.3">
      <c r="A98" s="1">
        <f t="shared" si="1"/>
        <v>1997</v>
      </c>
      <c r="B98" s="10">
        <f>AVERAGE('BA With Inflation'!B$118:B$122)</f>
        <v>0.745</v>
      </c>
      <c r="C98" s="10"/>
      <c r="D98" s="10">
        <f>AVERAGE('BA With Inflation'!D$118:D$122)</f>
        <v>413.32833545727243</v>
      </c>
      <c r="E98" s="10">
        <f>AVERAGE('BA With Inflation'!E$118:E$122)</f>
        <v>1473.4566000000023</v>
      </c>
      <c r="F98" s="10">
        <f>AVERAGE('BA With Inflation'!F$118:F$122)</f>
        <v>449.69130000000058</v>
      </c>
      <c r="G98" s="10">
        <f>AVERAGE('BA With Inflation'!G$118:G$122)</f>
        <v>278.53220000000039</v>
      </c>
      <c r="H98" s="10">
        <f>AVERAGE('BA With Inflation'!H$118:H$122)</f>
        <v>278.53220000000039</v>
      </c>
      <c r="I98" s="10">
        <f>AVERAGE('BA With Inflation'!I$118:I$122)</f>
        <v>1015.2605000000015</v>
      </c>
      <c r="J98" s="10">
        <f>AVERAGE('BA With Inflation'!J$118:J$122)</f>
        <v>709.08770000000095</v>
      </c>
      <c r="K98" s="10">
        <f>AVERAGE('BA With Inflation'!K$118:K$122)</f>
        <v>709.08770000000095</v>
      </c>
      <c r="L98" s="10">
        <f>AVERAGE('BA With Inflation'!L$118:L$122)</f>
        <v>33.71090100000005</v>
      </c>
    </row>
    <row r="99" spans="1:12" x14ac:dyDescent="0.3">
      <c r="A99" s="1">
        <f t="shared" si="1"/>
        <v>1998</v>
      </c>
      <c r="B99" s="10">
        <f>AVERAGE('BA With Inflation'!B$118:B$122)</f>
        <v>0.745</v>
      </c>
      <c r="C99" s="10"/>
      <c r="D99" s="10">
        <f>AVERAGE('BA With Inflation'!D$118:D$122)</f>
        <v>413.32833545727243</v>
      </c>
      <c r="E99" s="10">
        <f>AVERAGE('BA With Inflation'!E$118:E$122)</f>
        <v>1473.4566000000023</v>
      </c>
      <c r="F99" s="10">
        <f>AVERAGE('BA With Inflation'!F$118:F$122)</f>
        <v>449.69130000000058</v>
      </c>
      <c r="G99" s="10">
        <f>AVERAGE('BA With Inflation'!G$118:G$122)</f>
        <v>278.53220000000039</v>
      </c>
      <c r="H99" s="10">
        <f>AVERAGE('BA With Inflation'!H$118:H$122)</f>
        <v>278.53220000000039</v>
      </c>
      <c r="I99" s="10">
        <f>AVERAGE('BA With Inflation'!I$118:I$122)</f>
        <v>1015.2605000000015</v>
      </c>
      <c r="J99" s="10">
        <f>AVERAGE('BA With Inflation'!J$118:J$122)</f>
        <v>709.08770000000095</v>
      </c>
      <c r="K99" s="10">
        <f>AVERAGE('BA With Inflation'!K$118:K$122)</f>
        <v>709.08770000000095</v>
      </c>
      <c r="L99" s="10">
        <f>AVERAGE('BA With Inflation'!L$118:L$122)</f>
        <v>33.71090100000005</v>
      </c>
    </row>
    <row r="100" spans="1:12" x14ac:dyDescent="0.3">
      <c r="A100" s="1">
        <f t="shared" si="1"/>
        <v>1999</v>
      </c>
      <c r="B100" s="10">
        <f>AVERAGE('BA With Inflation'!B$118:B$122)</f>
        <v>0.745</v>
      </c>
      <c r="C100" s="10"/>
      <c r="D100" s="10">
        <f>AVERAGE('BA With Inflation'!D$118:D$122)</f>
        <v>413.32833545727243</v>
      </c>
      <c r="E100" s="10">
        <f>AVERAGE('BA With Inflation'!E$118:E$122)</f>
        <v>1473.4566000000023</v>
      </c>
      <c r="F100" s="10">
        <f>AVERAGE('BA With Inflation'!F$118:F$122)</f>
        <v>449.69130000000058</v>
      </c>
      <c r="G100" s="10">
        <f>AVERAGE('BA With Inflation'!G$118:G$122)</f>
        <v>278.53220000000039</v>
      </c>
      <c r="H100" s="10">
        <f>AVERAGE('BA With Inflation'!H$118:H$122)</f>
        <v>278.53220000000039</v>
      </c>
      <c r="I100" s="10">
        <f>AVERAGE('BA With Inflation'!I$118:I$122)</f>
        <v>1015.2605000000015</v>
      </c>
      <c r="J100" s="10">
        <f>AVERAGE('BA With Inflation'!J$118:J$122)</f>
        <v>709.08770000000095</v>
      </c>
      <c r="K100" s="10">
        <f>AVERAGE('BA With Inflation'!K$118:K$122)</f>
        <v>709.08770000000095</v>
      </c>
      <c r="L100" s="10">
        <f>AVERAGE('BA With Inflation'!L$118:L$122)</f>
        <v>33.71090100000005</v>
      </c>
    </row>
    <row r="101" spans="1:12" x14ac:dyDescent="0.3">
      <c r="A101" s="1">
        <f t="shared" si="1"/>
        <v>2000</v>
      </c>
      <c r="B101" s="10">
        <f>AVERAGE('BA With Inflation'!B$118:B$122)</f>
        <v>0.745</v>
      </c>
      <c r="C101" s="10"/>
      <c r="D101" s="10">
        <f>AVERAGE('BA With Inflation'!D$118:D$122)</f>
        <v>413.32833545727243</v>
      </c>
      <c r="E101" s="10">
        <f>AVERAGE('BA With Inflation'!E$118:E$122)</f>
        <v>1473.4566000000023</v>
      </c>
      <c r="F101" s="10">
        <f>AVERAGE('BA With Inflation'!F$118:F$122)</f>
        <v>449.69130000000058</v>
      </c>
      <c r="G101" s="10">
        <f>AVERAGE('BA With Inflation'!G$118:G$122)</f>
        <v>278.53220000000039</v>
      </c>
      <c r="H101" s="10">
        <f>AVERAGE('BA With Inflation'!H$118:H$122)</f>
        <v>278.53220000000039</v>
      </c>
      <c r="I101" s="10">
        <f>AVERAGE('BA With Inflation'!I$118:I$122)</f>
        <v>1015.2605000000015</v>
      </c>
      <c r="J101" s="10">
        <f>AVERAGE('BA With Inflation'!J$118:J$122)</f>
        <v>709.08770000000095</v>
      </c>
      <c r="K101" s="10">
        <f>AVERAGE('BA With Inflation'!K$118:K$122)</f>
        <v>709.08770000000095</v>
      </c>
      <c r="L101" s="10">
        <f>AVERAGE('BA With Inflation'!L$118:L$122)</f>
        <v>33.71090100000005</v>
      </c>
    </row>
    <row r="102" spans="1:12" x14ac:dyDescent="0.3">
      <c r="A102" s="1">
        <f t="shared" si="1"/>
        <v>2001</v>
      </c>
      <c r="B102" s="10">
        <f>AVERAGE('BA With Inflation'!B$118:B$122)</f>
        <v>0.745</v>
      </c>
      <c r="C102" s="10"/>
      <c r="D102" s="10">
        <f>AVERAGE('BA With Inflation'!D$118:D$122)</f>
        <v>413.32833545727243</v>
      </c>
      <c r="E102" s="10">
        <f>AVERAGE('BA With Inflation'!E$118:E$122)</f>
        <v>1473.4566000000023</v>
      </c>
      <c r="F102" s="10">
        <f>AVERAGE('BA With Inflation'!F$118:F$122)</f>
        <v>449.69130000000058</v>
      </c>
      <c r="G102" s="10">
        <f>AVERAGE('BA With Inflation'!G$118:G$122)</f>
        <v>278.53220000000039</v>
      </c>
      <c r="H102" s="10">
        <f>AVERAGE('BA With Inflation'!H$118:H$122)</f>
        <v>278.53220000000039</v>
      </c>
      <c r="I102" s="10">
        <f>AVERAGE('BA With Inflation'!I$118:I$122)</f>
        <v>1015.2605000000015</v>
      </c>
      <c r="J102" s="10">
        <f>AVERAGE('BA With Inflation'!J$118:J$122)</f>
        <v>709.08770000000095</v>
      </c>
      <c r="K102" s="10">
        <f>AVERAGE('BA With Inflation'!K$118:K$122)</f>
        <v>709.08770000000095</v>
      </c>
      <c r="L102" s="10">
        <f>AVERAGE('BA With Inflation'!L$118:L$122)</f>
        <v>33.71090100000005</v>
      </c>
    </row>
    <row r="103" spans="1:12" x14ac:dyDescent="0.3">
      <c r="A103" s="1">
        <f t="shared" si="1"/>
        <v>2002</v>
      </c>
      <c r="B103" s="10">
        <f>AVERAGE('BA With Inflation'!B$118:B$122)</f>
        <v>0.745</v>
      </c>
      <c r="C103" s="10"/>
      <c r="D103" s="10">
        <f>AVERAGE('BA With Inflation'!D$118:D$122)</f>
        <v>413.32833545727243</v>
      </c>
      <c r="E103" s="10">
        <f>AVERAGE('BA With Inflation'!E$118:E$122)</f>
        <v>1473.4566000000023</v>
      </c>
      <c r="F103" s="10">
        <f>AVERAGE('BA With Inflation'!F$118:F$122)</f>
        <v>449.69130000000058</v>
      </c>
      <c r="G103" s="10">
        <f>AVERAGE('BA With Inflation'!G$118:G$122)</f>
        <v>278.53220000000039</v>
      </c>
      <c r="H103" s="10">
        <f>AVERAGE('BA With Inflation'!H$118:H$122)</f>
        <v>278.53220000000039</v>
      </c>
      <c r="I103" s="10">
        <f>AVERAGE('BA With Inflation'!I$118:I$122)</f>
        <v>1015.2605000000015</v>
      </c>
      <c r="J103" s="10">
        <f>AVERAGE('BA With Inflation'!J$118:J$122)</f>
        <v>709.08770000000095</v>
      </c>
      <c r="K103" s="10">
        <f>AVERAGE('BA With Inflation'!K$118:K$122)</f>
        <v>709.08770000000095</v>
      </c>
      <c r="L103" s="10">
        <f>AVERAGE('BA With Inflation'!L$118:L$122)</f>
        <v>33.71090100000005</v>
      </c>
    </row>
    <row r="104" spans="1:12" x14ac:dyDescent="0.3">
      <c r="A104" s="1">
        <f t="shared" si="1"/>
        <v>2003</v>
      </c>
      <c r="B104" s="10">
        <f>AVERAGE('BA With Inflation'!B$118:B$122)</f>
        <v>0.745</v>
      </c>
      <c r="C104" s="10"/>
      <c r="D104" s="10">
        <f>AVERAGE('BA With Inflation'!D$118:D$122)</f>
        <v>413.32833545727243</v>
      </c>
      <c r="E104" s="10">
        <f>AVERAGE('BA With Inflation'!E$118:E$122)</f>
        <v>1473.4566000000023</v>
      </c>
      <c r="F104" s="10">
        <f>AVERAGE('BA With Inflation'!F$118:F$122)</f>
        <v>449.69130000000058</v>
      </c>
      <c r="G104" s="10">
        <f>AVERAGE('BA With Inflation'!G$118:G$122)</f>
        <v>278.53220000000039</v>
      </c>
      <c r="H104" s="10">
        <f>AVERAGE('BA With Inflation'!H$118:H$122)</f>
        <v>278.53220000000039</v>
      </c>
      <c r="I104" s="10">
        <f>AVERAGE('BA With Inflation'!I$118:I$122)</f>
        <v>1015.2605000000015</v>
      </c>
      <c r="J104" s="10">
        <f>AVERAGE('BA With Inflation'!J$118:J$122)</f>
        <v>709.08770000000095</v>
      </c>
      <c r="K104" s="10">
        <f>AVERAGE('BA With Inflation'!K$118:K$122)</f>
        <v>709.08770000000095</v>
      </c>
      <c r="L104" s="10">
        <f>AVERAGE('BA With Inflation'!L$118:L$122)</f>
        <v>33.71090100000005</v>
      </c>
    </row>
    <row r="105" spans="1:12" x14ac:dyDescent="0.3">
      <c r="A105" s="1">
        <f t="shared" si="1"/>
        <v>2004</v>
      </c>
      <c r="B105" s="10">
        <f>AVERAGE('BA With Inflation'!B$118:B$122)</f>
        <v>0.745</v>
      </c>
      <c r="C105" s="10"/>
      <c r="D105" s="10">
        <f>AVERAGE('BA With Inflation'!D$118:D$122)</f>
        <v>413.32833545727243</v>
      </c>
      <c r="E105" s="10">
        <f>AVERAGE('BA With Inflation'!E$118:E$122)</f>
        <v>1473.4566000000023</v>
      </c>
      <c r="F105" s="10">
        <f>AVERAGE('BA With Inflation'!F$118:F$122)</f>
        <v>449.69130000000058</v>
      </c>
      <c r="G105" s="10">
        <f>AVERAGE('BA With Inflation'!G$118:G$122)</f>
        <v>278.53220000000039</v>
      </c>
      <c r="H105" s="10">
        <f>AVERAGE('BA With Inflation'!H$118:H$122)</f>
        <v>278.53220000000039</v>
      </c>
      <c r="I105" s="10">
        <f>AVERAGE('BA With Inflation'!I$118:I$122)</f>
        <v>1015.2605000000015</v>
      </c>
      <c r="J105" s="10">
        <f>AVERAGE('BA With Inflation'!J$118:J$122)</f>
        <v>709.08770000000095</v>
      </c>
      <c r="K105" s="10">
        <f>AVERAGE('BA With Inflation'!K$118:K$122)</f>
        <v>709.08770000000095</v>
      </c>
      <c r="L105" s="10">
        <f>AVERAGE('BA With Inflation'!L$118:L$122)</f>
        <v>33.71090100000005</v>
      </c>
    </row>
    <row r="106" spans="1:12" x14ac:dyDescent="0.3">
      <c r="A106" s="1">
        <f t="shared" si="1"/>
        <v>2005</v>
      </c>
      <c r="B106" s="10">
        <f>AVERAGE('BA With Inflation'!B$118:B$122)</f>
        <v>0.745</v>
      </c>
      <c r="C106" s="10"/>
      <c r="D106" s="10">
        <f>AVERAGE('BA With Inflation'!D$118:D$122)</f>
        <v>413.32833545727243</v>
      </c>
      <c r="E106" s="10">
        <f>AVERAGE('BA With Inflation'!E$118:E$122)</f>
        <v>1473.4566000000023</v>
      </c>
      <c r="F106" s="10">
        <f>AVERAGE('BA With Inflation'!F$118:F$122)</f>
        <v>449.69130000000058</v>
      </c>
      <c r="G106" s="10">
        <f>AVERAGE('BA With Inflation'!G$118:G$122)</f>
        <v>278.53220000000039</v>
      </c>
      <c r="H106" s="10">
        <f>AVERAGE('BA With Inflation'!H$118:H$122)</f>
        <v>278.53220000000039</v>
      </c>
      <c r="I106" s="10">
        <f>AVERAGE('BA With Inflation'!I$118:I$122)</f>
        <v>1015.2605000000015</v>
      </c>
      <c r="J106" s="10">
        <f>AVERAGE('BA With Inflation'!J$118:J$122)</f>
        <v>709.08770000000095</v>
      </c>
      <c r="K106" s="10">
        <f>AVERAGE('BA With Inflation'!K$118:K$122)</f>
        <v>709.08770000000095</v>
      </c>
      <c r="L106" s="10">
        <f>AVERAGE('BA With Inflation'!L$118:L$122)</f>
        <v>33.71090100000005</v>
      </c>
    </row>
    <row r="107" spans="1:12" x14ac:dyDescent="0.3">
      <c r="A107" s="1">
        <f t="shared" si="1"/>
        <v>2006</v>
      </c>
      <c r="B107" s="10">
        <f>AVERAGE('BA With Inflation'!B$118:B$122)</f>
        <v>0.745</v>
      </c>
      <c r="C107" s="10"/>
      <c r="D107" s="10">
        <f>AVERAGE('BA With Inflation'!D$118:D$122)</f>
        <v>413.32833545727243</v>
      </c>
      <c r="E107" s="10">
        <f>AVERAGE('BA With Inflation'!E$118:E$122)</f>
        <v>1473.4566000000023</v>
      </c>
      <c r="F107" s="10">
        <f>AVERAGE('BA With Inflation'!F$118:F$122)</f>
        <v>449.69130000000058</v>
      </c>
      <c r="G107" s="10">
        <f>AVERAGE('BA With Inflation'!G$118:G$122)</f>
        <v>278.53220000000039</v>
      </c>
      <c r="H107" s="10">
        <f>AVERAGE('BA With Inflation'!H$118:H$122)</f>
        <v>278.53220000000039</v>
      </c>
      <c r="I107" s="10">
        <f>AVERAGE('BA With Inflation'!I$118:I$122)</f>
        <v>1015.2605000000015</v>
      </c>
      <c r="J107" s="10">
        <f>AVERAGE('BA With Inflation'!J$118:J$122)</f>
        <v>709.08770000000095</v>
      </c>
      <c r="K107" s="10">
        <f>AVERAGE('BA With Inflation'!K$118:K$122)</f>
        <v>709.08770000000095</v>
      </c>
      <c r="L107" s="10">
        <f>AVERAGE('BA With Inflation'!L$118:L$122)</f>
        <v>33.71090100000005</v>
      </c>
    </row>
    <row r="108" spans="1:12" x14ac:dyDescent="0.3">
      <c r="A108" s="1">
        <f t="shared" si="1"/>
        <v>2007</v>
      </c>
      <c r="B108" s="10">
        <f>AVERAGE('BA With Inflation'!B$118:B$122)</f>
        <v>0.745</v>
      </c>
      <c r="C108" s="10"/>
      <c r="D108" s="10">
        <f>AVERAGE('BA With Inflation'!D$118:D$122)</f>
        <v>413.32833545727243</v>
      </c>
      <c r="E108" s="10">
        <f>AVERAGE('BA With Inflation'!E$118:E$122)</f>
        <v>1473.4566000000023</v>
      </c>
      <c r="F108" s="10">
        <f>AVERAGE('BA With Inflation'!F$118:F$122)</f>
        <v>449.69130000000058</v>
      </c>
      <c r="G108" s="10">
        <f>AVERAGE('BA With Inflation'!G$118:G$122)</f>
        <v>278.53220000000039</v>
      </c>
      <c r="H108" s="10">
        <f>AVERAGE('BA With Inflation'!H$118:H$122)</f>
        <v>278.53220000000039</v>
      </c>
      <c r="I108" s="10">
        <f>AVERAGE('BA With Inflation'!I$118:I$122)</f>
        <v>1015.2605000000015</v>
      </c>
      <c r="J108" s="10">
        <f>AVERAGE('BA With Inflation'!J$118:J$122)</f>
        <v>709.08770000000095</v>
      </c>
      <c r="K108" s="10">
        <f>AVERAGE('BA With Inflation'!K$118:K$122)</f>
        <v>709.08770000000095</v>
      </c>
      <c r="L108" s="10">
        <f>AVERAGE('BA With Inflation'!L$118:L$122)</f>
        <v>33.71090100000005</v>
      </c>
    </row>
    <row r="109" spans="1:12" x14ac:dyDescent="0.3">
      <c r="A109" s="1">
        <f t="shared" si="1"/>
        <v>2008</v>
      </c>
      <c r="B109" s="10">
        <f>AVERAGE('BA With Inflation'!B$118:B$122)</f>
        <v>0.745</v>
      </c>
      <c r="C109" s="10"/>
      <c r="D109" s="10">
        <f>AVERAGE('BA With Inflation'!D$118:D$122)</f>
        <v>413.32833545727243</v>
      </c>
      <c r="E109" s="10">
        <f>AVERAGE('BA With Inflation'!E$118:E$122)</f>
        <v>1473.4566000000023</v>
      </c>
      <c r="F109" s="10">
        <f>AVERAGE('BA With Inflation'!F$118:F$122)</f>
        <v>449.69130000000058</v>
      </c>
      <c r="G109" s="10">
        <f>AVERAGE('BA With Inflation'!G$118:G$122)</f>
        <v>278.53220000000039</v>
      </c>
      <c r="H109" s="10">
        <f>AVERAGE('BA With Inflation'!H$118:H$122)</f>
        <v>278.53220000000039</v>
      </c>
      <c r="I109" s="10">
        <f>AVERAGE('BA With Inflation'!I$118:I$122)</f>
        <v>1015.2605000000015</v>
      </c>
      <c r="J109" s="10">
        <f>AVERAGE('BA With Inflation'!J$118:J$122)</f>
        <v>709.08770000000095</v>
      </c>
      <c r="K109" s="10">
        <f>AVERAGE('BA With Inflation'!K$118:K$122)</f>
        <v>709.08770000000095</v>
      </c>
      <c r="L109" s="10">
        <f>AVERAGE('BA With Inflation'!L$118:L$122)</f>
        <v>33.71090100000005</v>
      </c>
    </row>
    <row r="110" spans="1:12" x14ac:dyDescent="0.3">
      <c r="A110" s="1">
        <f t="shared" si="1"/>
        <v>2009</v>
      </c>
      <c r="B110" s="10">
        <f>AVERAGE('BA With Inflation'!B$118:B$122)</f>
        <v>0.745</v>
      </c>
      <c r="C110" s="10"/>
      <c r="D110" s="10">
        <f>AVERAGE('BA With Inflation'!D$118:D$122)</f>
        <v>413.32833545727243</v>
      </c>
      <c r="E110" s="10">
        <f>AVERAGE('BA With Inflation'!E$118:E$122)</f>
        <v>1473.4566000000023</v>
      </c>
      <c r="F110" s="10">
        <f>AVERAGE('BA With Inflation'!F$118:F$122)</f>
        <v>449.69130000000058</v>
      </c>
      <c r="G110" s="10">
        <f>AVERAGE('BA With Inflation'!G$118:G$122)</f>
        <v>278.53220000000039</v>
      </c>
      <c r="H110" s="10">
        <f>AVERAGE('BA With Inflation'!H$118:H$122)</f>
        <v>278.53220000000039</v>
      </c>
      <c r="I110" s="10">
        <f>AVERAGE('BA With Inflation'!I$118:I$122)</f>
        <v>1015.2605000000015</v>
      </c>
      <c r="J110" s="10">
        <f>AVERAGE('BA With Inflation'!J$118:J$122)</f>
        <v>709.08770000000095</v>
      </c>
      <c r="K110" s="10">
        <f>AVERAGE('BA With Inflation'!K$118:K$122)</f>
        <v>709.08770000000095</v>
      </c>
      <c r="L110" s="10">
        <f>AVERAGE('BA With Inflation'!L$118:L$122)</f>
        <v>33.71090100000005</v>
      </c>
    </row>
    <row r="111" spans="1:12" x14ac:dyDescent="0.3">
      <c r="A111" s="1">
        <f t="shared" si="1"/>
        <v>2010</v>
      </c>
      <c r="B111" s="10">
        <f>AVERAGE('BA With Inflation'!B$118:B$122)</f>
        <v>0.745</v>
      </c>
      <c r="C111" s="10"/>
      <c r="D111" s="10">
        <f>AVERAGE('BA With Inflation'!D$118:D$122)</f>
        <v>413.32833545727243</v>
      </c>
      <c r="E111" s="10">
        <f>AVERAGE('BA With Inflation'!E$118:E$122)</f>
        <v>1473.4566000000023</v>
      </c>
      <c r="F111" s="10">
        <f>AVERAGE('BA With Inflation'!F$118:F$122)</f>
        <v>449.69130000000058</v>
      </c>
      <c r="G111" s="10">
        <f>AVERAGE('BA With Inflation'!G$118:G$122)</f>
        <v>278.53220000000039</v>
      </c>
      <c r="H111" s="10">
        <f>AVERAGE('BA With Inflation'!H$118:H$122)</f>
        <v>278.53220000000039</v>
      </c>
      <c r="I111" s="10">
        <f>AVERAGE('BA With Inflation'!I$118:I$122)</f>
        <v>1015.2605000000015</v>
      </c>
      <c r="J111" s="10">
        <f>AVERAGE('BA With Inflation'!J$118:J$122)</f>
        <v>709.08770000000095</v>
      </c>
      <c r="K111" s="10">
        <f>AVERAGE('BA With Inflation'!K$118:K$122)</f>
        <v>709.08770000000095</v>
      </c>
      <c r="L111" s="10">
        <f>AVERAGE('BA With Inflation'!L$118:L$122)</f>
        <v>33.71090100000005</v>
      </c>
    </row>
    <row r="112" spans="1:12" x14ac:dyDescent="0.3">
      <c r="A112" s="1">
        <f t="shared" si="1"/>
        <v>2011</v>
      </c>
      <c r="B112" s="10">
        <f>AVERAGE('BA With Inflation'!B$118:B$122)</f>
        <v>0.745</v>
      </c>
      <c r="C112" s="10"/>
      <c r="D112" s="10">
        <f>AVERAGE('BA With Inflation'!D$118:D$122)</f>
        <v>413.32833545727243</v>
      </c>
      <c r="E112" s="10">
        <f>AVERAGE('BA With Inflation'!E$118:E$122)</f>
        <v>1473.4566000000023</v>
      </c>
      <c r="F112" s="10">
        <f>AVERAGE('BA With Inflation'!F$118:F$122)</f>
        <v>449.69130000000058</v>
      </c>
      <c r="G112" s="10">
        <f>AVERAGE('BA With Inflation'!G$118:G$122)</f>
        <v>278.53220000000039</v>
      </c>
      <c r="H112" s="10">
        <f>AVERAGE('BA With Inflation'!H$118:H$122)</f>
        <v>278.53220000000039</v>
      </c>
      <c r="I112" s="10">
        <f>AVERAGE('BA With Inflation'!I$118:I$122)</f>
        <v>1015.2605000000015</v>
      </c>
      <c r="J112" s="10">
        <f>AVERAGE('BA With Inflation'!J$118:J$122)</f>
        <v>709.08770000000095</v>
      </c>
      <c r="K112" s="10">
        <f>AVERAGE('BA With Inflation'!K$118:K$122)</f>
        <v>709.08770000000095</v>
      </c>
      <c r="L112" s="10">
        <f>AVERAGE('BA With Inflation'!L$118:L$122)</f>
        <v>33.71090100000005</v>
      </c>
    </row>
    <row r="113" spans="1:12" x14ac:dyDescent="0.3">
      <c r="A113" s="1">
        <f t="shared" si="1"/>
        <v>2012</v>
      </c>
      <c r="B113" s="10">
        <f>AVERAGE('BA With Inflation'!B$118:B$122)</f>
        <v>0.745</v>
      </c>
      <c r="C113" s="10"/>
      <c r="D113" s="10">
        <f>AVERAGE('BA With Inflation'!D$118:D$122)</f>
        <v>413.32833545727243</v>
      </c>
      <c r="E113" s="10">
        <f>AVERAGE('BA With Inflation'!E$118:E$122)</f>
        <v>1473.4566000000023</v>
      </c>
      <c r="F113" s="10">
        <f>AVERAGE('BA With Inflation'!F$118:F$122)</f>
        <v>449.69130000000058</v>
      </c>
      <c r="G113" s="10">
        <f>AVERAGE('BA With Inflation'!G$118:G$122)</f>
        <v>278.53220000000039</v>
      </c>
      <c r="H113" s="10">
        <f>AVERAGE('BA With Inflation'!H$118:H$122)</f>
        <v>278.53220000000039</v>
      </c>
      <c r="I113" s="10">
        <f>AVERAGE('BA With Inflation'!I$118:I$122)</f>
        <v>1015.2605000000015</v>
      </c>
      <c r="J113" s="10">
        <f>AVERAGE('BA With Inflation'!J$118:J$122)</f>
        <v>709.08770000000095</v>
      </c>
      <c r="K113" s="10">
        <f>AVERAGE('BA With Inflation'!K$118:K$122)</f>
        <v>709.08770000000095</v>
      </c>
      <c r="L113" s="10">
        <f>AVERAGE('BA With Inflation'!L$118:L$122)</f>
        <v>33.71090100000005</v>
      </c>
    </row>
    <row r="114" spans="1:12" x14ac:dyDescent="0.3">
      <c r="A114" s="1">
        <f t="shared" si="1"/>
        <v>2013</v>
      </c>
      <c r="B114" s="10">
        <f>AVERAGE('BA With Inflation'!B$118:B$122)</f>
        <v>0.745</v>
      </c>
      <c r="C114" s="10"/>
      <c r="D114" s="10">
        <f>AVERAGE('BA With Inflation'!D$118:D$122)</f>
        <v>413.32833545727243</v>
      </c>
      <c r="E114" s="10">
        <f>AVERAGE('BA With Inflation'!E$118:E$122)</f>
        <v>1473.4566000000023</v>
      </c>
      <c r="F114" s="10">
        <f>AVERAGE('BA With Inflation'!F$118:F$122)</f>
        <v>449.69130000000058</v>
      </c>
      <c r="G114" s="10">
        <f>AVERAGE('BA With Inflation'!G$118:G$122)</f>
        <v>278.53220000000039</v>
      </c>
      <c r="H114" s="10">
        <f>AVERAGE('BA With Inflation'!H$118:H$122)</f>
        <v>278.53220000000039</v>
      </c>
      <c r="I114" s="10">
        <f>AVERAGE('BA With Inflation'!I$118:I$122)</f>
        <v>1015.2605000000015</v>
      </c>
      <c r="J114" s="10">
        <f>AVERAGE('BA With Inflation'!J$118:J$122)</f>
        <v>709.08770000000095</v>
      </c>
      <c r="K114" s="10">
        <f>AVERAGE('BA With Inflation'!K$118:K$122)</f>
        <v>709.08770000000095</v>
      </c>
      <c r="L114" s="10">
        <f>AVERAGE('BA With Inflation'!L$118:L$122)</f>
        <v>33.71090100000005</v>
      </c>
    </row>
    <row r="115" spans="1:12" x14ac:dyDescent="0.3">
      <c r="A115" s="1">
        <f t="shared" si="1"/>
        <v>2014</v>
      </c>
      <c r="B115" s="10">
        <f>AVERAGE('BA With Inflation'!B$118:B$122)</f>
        <v>0.745</v>
      </c>
      <c r="C115" s="10"/>
      <c r="D115" s="10">
        <f>AVERAGE('BA With Inflation'!D$118:D$122)</f>
        <v>413.32833545727243</v>
      </c>
      <c r="E115" s="10">
        <f>AVERAGE('BA With Inflation'!E$118:E$122)</f>
        <v>1473.4566000000023</v>
      </c>
      <c r="F115" s="10">
        <f>AVERAGE('BA With Inflation'!F$118:F$122)</f>
        <v>449.69130000000058</v>
      </c>
      <c r="G115" s="10">
        <f>AVERAGE('BA With Inflation'!G$118:G$122)</f>
        <v>278.53220000000039</v>
      </c>
      <c r="H115" s="10">
        <f>AVERAGE('BA With Inflation'!H$118:H$122)</f>
        <v>278.53220000000039</v>
      </c>
      <c r="I115" s="10">
        <f>AVERAGE('BA With Inflation'!I$118:I$122)</f>
        <v>1015.2605000000015</v>
      </c>
      <c r="J115" s="10">
        <f>AVERAGE('BA With Inflation'!J$118:J$122)</f>
        <v>709.08770000000095</v>
      </c>
      <c r="K115" s="10">
        <f>AVERAGE('BA With Inflation'!K$118:K$122)</f>
        <v>709.08770000000095</v>
      </c>
      <c r="L115" s="10">
        <f>AVERAGE('BA With Inflation'!L$118:L$122)</f>
        <v>33.71090100000005</v>
      </c>
    </row>
    <row r="116" spans="1:12" x14ac:dyDescent="0.3">
      <c r="A116" s="1">
        <f t="shared" si="1"/>
        <v>2015</v>
      </c>
      <c r="B116" s="10">
        <f>AVERAGE('BA With Inflation'!B$118:B$122)</f>
        <v>0.745</v>
      </c>
      <c r="C116" s="10"/>
      <c r="D116" s="10">
        <f>AVERAGE('BA With Inflation'!D$118:D$122)</f>
        <v>413.32833545727243</v>
      </c>
      <c r="E116" s="10">
        <f>AVERAGE('BA With Inflation'!E$118:E$122)</f>
        <v>1473.4566000000023</v>
      </c>
      <c r="F116" s="10">
        <f>AVERAGE('BA With Inflation'!F$118:F$122)</f>
        <v>449.69130000000058</v>
      </c>
      <c r="G116" s="10">
        <f>AVERAGE('BA With Inflation'!G$118:G$122)</f>
        <v>278.53220000000039</v>
      </c>
      <c r="H116" s="10">
        <f>AVERAGE('BA With Inflation'!H$118:H$122)</f>
        <v>278.53220000000039</v>
      </c>
      <c r="I116" s="10">
        <f>AVERAGE('BA With Inflation'!I$118:I$122)</f>
        <v>1015.2605000000015</v>
      </c>
      <c r="J116" s="10">
        <f>AVERAGE('BA With Inflation'!J$118:J$122)</f>
        <v>709.08770000000095</v>
      </c>
      <c r="K116" s="10">
        <f>AVERAGE('BA With Inflation'!K$118:K$122)</f>
        <v>709.08770000000095</v>
      </c>
      <c r="L116" s="10">
        <f>AVERAGE('BA With Inflation'!L$118:L$122)</f>
        <v>33.71090100000005</v>
      </c>
    </row>
    <row r="117" spans="1:12" x14ac:dyDescent="0.3">
      <c r="A117" s="1">
        <f t="shared" si="1"/>
        <v>2016</v>
      </c>
      <c r="B117" s="10">
        <f>AVERAGE('BA With Inflation'!B$118:B$122)</f>
        <v>0.745</v>
      </c>
      <c r="C117" s="10"/>
      <c r="D117" s="10">
        <f>AVERAGE('BA With Inflation'!D$118:D$122)</f>
        <v>413.32833545727243</v>
      </c>
      <c r="E117" s="10">
        <f>AVERAGE('BA With Inflation'!E$118:E$122)</f>
        <v>1473.4566000000023</v>
      </c>
      <c r="F117" s="10">
        <f>AVERAGE('BA With Inflation'!F$118:F$122)</f>
        <v>449.69130000000058</v>
      </c>
      <c r="G117" s="10">
        <f>AVERAGE('BA With Inflation'!G$118:G$122)</f>
        <v>278.53220000000039</v>
      </c>
      <c r="H117" s="10">
        <f>AVERAGE('BA With Inflation'!H$118:H$122)</f>
        <v>278.53220000000039</v>
      </c>
      <c r="I117" s="10">
        <f>AVERAGE('BA With Inflation'!I$118:I$122)</f>
        <v>1015.2605000000015</v>
      </c>
      <c r="J117" s="10">
        <f>AVERAGE('BA With Inflation'!J$118:J$122)</f>
        <v>709.08770000000095</v>
      </c>
      <c r="K117" s="10">
        <f>AVERAGE('BA With Inflation'!K$118:K$122)</f>
        <v>709.08770000000095</v>
      </c>
      <c r="L117" s="10">
        <f>AVERAGE('BA With Inflation'!L$118:L$122)</f>
        <v>33.71090100000005</v>
      </c>
    </row>
    <row r="118" spans="1:12" x14ac:dyDescent="0.3">
      <c r="A118" s="1">
        <f t="shared" si="1"/>
        <v>2017</v>
      </c>
      <c r="B118" s="10">
        <f>AVERAGE('BA With Inflation'!B$118:B$122)</f>
        <v>0.745</v>
      </c>
      <c r="C118" s="10"/>
      <c r="D118" s="10">
        <f>AVERAGE('BA With Inflation'!D$118:D$122)</f>
        <v>413.32833545727243</v>
      </c>
      <c r="E118" s="10">
        <f>AVERAGE('BA With Inflation'!E$118:E$122)</f>
        <v>1473.4566000000023</v>
      </c>
      <c r="F118" s="10">
        <f>AVERAGE('BA With Inflation'!F$118:F$122)</f>
        <v>449.69130000000058</v>
      </c>
      <c r="G118" s="10">
        <f>AVERAGE('BA With Inflation'!G$118:G$122)</f>
        <v>278.53220000000039</v>
      </c>
      <c r="H118" s="10">
        <f>AVERAGE('BA With Inflation'!H$118:H$122)</f>
        <v>278.53220000000039</v>
      </c>
      <c r="I118" s="10">
        <f>AVERAGE('BA With Inflation'!I$118:I$122)</f>
        <v>1015.2605000000015</v>
      </c>
      <c r="J118" s="10">
        <f>AVERAGE('BA With Inflation'!J$118:J$122)</f>
        <v>709.08770000000095</v>
      </c>
      <c r="K118" s="10">
        <f>AVERAGE('BA With Inflation'!K$118:K$122)</f>
        <v>709.08770000000095</v>
      </c>
      <c r="L118" s="10">
        <f>AVERAGE('BA With Inflation'!L$118:L$122)</f>
        <v>33.71090100000005</v>
      </c>
    </row>
    <row r="119" spans="1:12" x14ac:dyDescent="0.3">
      <c r="A119" s="1">
        <f t="shared" si="1"/>
        <v>2018</v>
      </c>
      <c r="B119" s="10">
        <f>AVERAGE('BA With Inflation'!B$118:B$122)</f>
        <v>0.745</v>
      </c>
      <c r="C119" s="10"/>
      <c r="D119" s="10">
        <f>AVERAGE('BA With Inflation'!D$118:D$122)</f>
        <v>413.32833545727243</v>
      </c>
      <c r="E119" s="10">
        <f>AVERAGE('BA With Inflation'!E$118:E$122)</f>
        <v>1473.4566000000023</v>
      </c>
      <c r="F119" s="10">
        <f>AVERAGE('BA With Inflation'!F$118:F$122)</f>
        <v>449.69130000000058</v>
      </c>
      <c r="G119" s="10">
        <f>AVERAGE('BA With Inflation'!G$118:G$122)</f>
        <v>278.53220000000039</v>
      </c>
      <c r="H119" s="10">
        <f>AVERAGE('BA With Inflation'!H$118:H$122)</f>
        <v>278.53220000000039</v>
      </c>
      <c r="I119" s="10">
        <f>AVERAGE('BA With Inflation'!I$118:I$122)</f>
        <v>1015.2605000000015</v>
      </c>
      <c r="J119" s="10">
        <f>AVERAGE('BA With Inflation'!J$118:J$122)</f>
        <v>709.08770000000095</v>
      </c>
      <c r="K119" s="10">
        <f>AVERAGE('BA With Inflation'!K$118:K$122)</f>
        <v>709.08770000000095</v>
      </c>
      <c r="L119" s="10">
        <f>AVERAGE('BA With Inflation'!L$118:L$122)</f>
        <v>33.71090100000005</v>
      </c>
    </row>
    <row r="120" spans="1:12" x14ac:dyDescent="0.3">
      <c r="A120" s="1">
        <f t="shared" si="1"/>
        <v>2019</v>
      </c>
      <c r="B120" s="10">
        <f>AVERAGE('BA With Inflation'!B$118:B$122)</f>
        <v>0.745</v>
      </c>
      <c r="C120" s="10"/>
      <c r="D120" s="10">
        <f>AVERAGE('BA With Inflation'!D$118:D$122)</f>
        <v>413.32833545727243</v>
      </c>
      <c r="E120" s="10">
        <f>AVERAGE('BA With Inflation'!E$118:E$122)</f>
        <v>1473.4566000000023</v>
      </c>
      <c r="F120" s="10">
        <f>AVERAGE('BA With Inflation'!F$118:F$122)</f>
        <v>449.69130000000058</v>
      </c>
      <c r="G120" s="10">
        <f>AVERAGE('BA With Inflation'!G$118:G$122)</f>
        <v>278.53220000000039</v>
      </c>
      <c r="H120" s="10">
        <f>AVERAGE('BA With Inflation'!H$118:H$122)</f>
        <v>278.53220000000039</v>
      </c>
      <c r="I120" s="10">
        <f>AVERAGE('BA With Inflation'!I$118:I$122)</f>
        <v>1015.2605000000015</v>
      </c>
      <c r="J120" s="10">
        <f>AVERAGE('BA With Inflation'!J$118:J$122)</f>
        <v>709.08770000000095</v>
      </c>
      <c r="K120" s="10">
        <f>AVERAGE('BA With Inflation'!K$118:K$122)</f>
        <v>709.08770000000095</v>
      </c>
      <c r="L120" s="10">
        <f>AVERAGE('BA With Inflation'!L$118:L$122)</f>
        <v>33.71090100000005</v>
      </c>
    </row>
    <row r="121" spans="1:12" x14ac:dyDescent="0.3">
      <c r="A121" s="1">
        <f t="shared" si="1"/>
        <v>2020</v>
      </c>
      <c r="B121" s="10">
        <f>AVERAGE('BA With Inflation'!B$118:B$122)</f>
        <v>0.745</v>
      </c>
      <c r="C121" s="10"/>
      <c r="D121" s="10">
        <f>AVERAGE('BA With Inflation'!D$118:D$122)</f>
        <v>413.32833545727243</v>
      </c>
      <c r="E121" s="10">
        <f>AVERAGE('BA With Inflation'!E$118:E$122)</f>
        <v>1473.4566000000023</v>
      </c>
      <c r="F121" s="10">
        <f>AVERAGE('BA With Inflation'!F$118:F$122)</f>
        <v>449.69130000000058</v>
      </c>
      <c r="G121" s="10">
        <f>AVERAGE('BA With Inflation'!G$118:G$122)</f>
        <v>278.53220000000039</v>
      </c>
      <c r="H121" s="10">
        <f>AVERAGE('BA With Inflation'!H$118:H$122)</f>
        <v>278.53220000000039</v>
      </c>
      <c r="I121" s="10">
        <f>AVERAGE('BA With Inflation'!I$118:I$122)</f>
        <v>1015.2605000000015</v>
      </c>
      <c r="J121" s="10">
        <f>AVERAGE('BA With Inflation'!J$118:J$122)</f>
        <v>709.08770000000095</v>
      </c>
      <c r="K121" s="10">
        <f>AVERAGE('BA With Inflation'!K$118:K$122)</f>
        <v>709.08770000000095</v>
      </c>
      <c r="L121" s="10">
        <f>AVERAGE('BA With Inflation'!L$118:L$122)</f>
        <v>33.71090100000005</v>
      </c>
    </row>
    <row r="122" spans="1:12" x14ac:dyDescent="0.3">
      <c r="A122" s="1">
        <f t="shared" si="1"/>
        <v>2021</v>
      </c>
      <c r="B122" s="10">
        <f>AVERAGE('BA With Inflation'!B$118:B$122)</f>
        <v>0.745</v>
      </c>
      <c r="C122" s="10"/>
      <c r="D122" s="10">
        <f>AVERAGE('BA With Inflation'!D$118:D$122)</f>
        <v>413.32833545727243</v>
      </c>
      <c r="E122" s="10">
        <f>AVERAGE('BA With Inflation'!E$118:E$122)</f>
        <v>1473.4566000000023</v>
      </c>
      <c r="F122" s="10">
        <f>AVERAGE('BA With Inflation'!F$118:F$122)</f>
        <v>449.69130000000058</v>
      </c>
      <c r="G122" s="10">
        <f>AVERAGE('BA With Inflation'!G$118:G$122)</f>
        <v>278.53220000000039</v>
      </c>
      <c r="H122" s="10">
        <f>AVERAGE('BA With Inflation'!H$118:H$122)</f>
        <v>278.53220000000039</v>
      </c>
      <c r="I122" s="10">
        <f>AVERAGE('BA With Inflation'!I$118:I$122)</f>
        <v>1015.2605000000015</v>
      </c>
      <c r="J122" s="10">
        <f>AVERAGE('BA With Inflation'!J$118:J$122)</f>
        <v>709.08770000000095</v>
      </c>
      <c r="K122" s="10">
        <f>AVERAGE('BA With Inflation'!K$118:K$122)</f>
        <v>709.08770000000095</v>
      </c>
      <c r="L122" s="10">
        <f>AVERAGE('BA With Inflation'!L$118:L$122)</f>
        <v>33.71090100000005</v>
      </c>
    </row>
    <row r="123" spans="1:12" x14ac:dyDescent="0.3">
      <c r="A123" s="1">
        <f t="shared" si="1"/>
        <v>2022</v>
      </c>
      <c r="B123" s="10">
        <f>AVERAGE('BA With Inflation'!B$118:B$122)</f>
        <v>0.745</v>
      </c>
      <c r="C123" s="10"/>
      <c r="D123" s="10">
        <f>AVERAGE('BA With Inflation'!D$118:D$122)</f>
        <v>413.32833545727243</v>
      </c>
      <c r="E123" s="10">
        <f>AVERAGE('BA With Inflation'!E$118:E$122)</f>
        <v>1473.4566000000023</v>
      </c>
      <c r="F123" s="10">
        <f>AVERAGE('BA With Inflation'!F$118:F$122)</f>
        <v>449.69130000000058</v>
      </c>
      <c r="G123" s="10">
        <f>AVERAGE('BA With Inflation'!G$118:G$122)</f>
        <v>278.53220000000039</v>
      </c>
      <c r="H123" s="10">
        <f>AVERAGE('BA With Inflation'!H$118:H$122)</f>
        <v>278.53220000000039</v>
      </c>
      <c r="I123" s="10">
        <f>AVERAGE('BA With Inflation'!I$118:I$122)</f>
        <v>1015.2605000000015</v>
      </c>
      <c r="J123" s="10">
        <f>AVERAGE('BA With Inflation'!J$118:J$122)</f>
        <v>709.08770000000095</v>
      </c>
      <c r="K123" s="10">
        <f>AVERAGE('BA With Inflation'!K$118:K$122)</f>
        <v>709.08770000000095</v>
      </c>
      <c r="L123" s="10">
        <f>AVERAGE('BA With Inflation'!L$118:L$122)</f>
        <v>33.71090100000005</v>
      </c>
    </row>
    <row r="124" spans="1:12" x14ac:dyDescent="0.3">
      <c r="A124" s="1">
        <f t="shared" si="1"/>
        <v>2023</v>
      </c>
      <c r="B124" s="10">
        <f>AVERAGE('BA With Inflation'!B$118:B$122)</f>
        <v>0.745</v>
      </c>
      <c r="C124" s="10"/>
      <c r="D124" s="10">
        <f>AVERAGE('BA With Inflation'!D$118:D$122)</f>
        <v>413.32833545727243</v>
      </c>
      <c r="E124" s="10">
        <f>AVERAGE('BA With Inflation'!E$118:E$122)</f>
        <v>1473.4566000000023</v>
      </c>
      <c r="F124" s="10">
        <f>AVERAGE('BA With Inflation'!F$118:F$122)</f>
        <v>449.69130000000058</v>
      </c>
      <c r="G124" s="10">
        <f>AVERAGE('BA With Inflation'!G$118:G$122)</f>
        <v>278.53220000000039</v>
      </c>
      <c r="H124" s="10">
        <f>AVERAGE('BA With Inflation'!H$118:H$122)</f>
        <v>278.53220000000039</v>
      </c>
      <c r="I124" s="10">
        <f>AVERAGE('BA With Inflation'!I$118:I$122)</f>
        <v>1015.2605000000015</v>
      </c>
      <c r="J124" s="10">
        <f>AVERAGE('BA With Inflation'!J$118:J$122)</f>
        <v>709.08770000000095</v>
      </c>
      <c r="K124" s="10">
        <f>AVERAGE('BA With Inflation'!K$118:K$122)</f>
        <v>709.08770000000095</v>
      </c>
      <c r="L124" s="10">
        <f>AVERAGE('BA With Inflation'!L$118:L$122)</f>
        <v>33.71090100000005</v>
      </c>
    </row>
    <row r="125" spans="1:12" x14ac:dyDescent="0.3">
      <c r="A125" s="1">
        <f t="shared" si="1"/>
        <v>2024</v>
      </c>
      <c r="B125" s="10">
        <f>AVERAGE('BA With Inflation'!B$118:B$122)</f>
        <v>0.745</v>
      </c>
      <c r="C125" s="10"/>
      <c r="D125" s="10">
        <f>AVERAGE('BA With Inflation'!D$118:D$122)</f>
        <v>413.32833545727243</v>
      </c>
      <c r="E125" s="10">
        <f>AVERAGE('BA With Inflation'!E$118:E$122)</f>
        <v>1473.4566000000023</v>
      </c>
      <c r="F125" s="10">
        <f>AVERAGE('BA With Inflation'!F$118:F$122)</f>
        <v>449.69130000000058</v>
      </c>
      <c r="G125" s="10">
        <f>AVERAGE('BA With Inflation'!G$118:G$122)</f>
        <v>278.53220000000039</v>
      </c>
      <c r="H125" s="10">
        <f>AVERAGE('BA With Inflation'!H$118:H$122)</f>
        <v>278.53220000000039</v>
      </c>
      <c r="I125" s="10">
        <f>AVERAGE('BA With Inflation'!I$118:I$122)</f>
        <v>1015.2605000000015</v>
      </c>
      <c r="J125" s="10">
        <f>AVERAGE('BA With Inflation'!J$118:J$122)</f>
        <v>709.08770000000095</v>
      </c>
      <c r="K125" s="10">
        <f>AVERAGE('BA With Inflation'!K$118:K$122)</f>
        <v>709.08770000000095</v>
      </c>
      <c r="L125" s="10">
        <f>AVERAGE('BA With Inflation'!L$118:L$122)</f>
        <v>33.71090100000005</v>
      </c>
    </row>
    <row r="126" spans="1:12" x14ac:dyDescent="0.3">
      <c r="A126" s="1">
        <f t="shared" si="1"/>
        <v>2025</v>
      </c>
      <c r="B126" s="10">
        <f>AVERAGE('BA With Inflation'!B$118:B$122)</f>
        <v>0.745</v>
      </c>
      <c r="C126" s="10"/>
      <c r="D126" s="10">
        <f>AVERAGE('BA With Inflation'!D$118:D$122)</f>
        <v>413.32833545727243</v>
      </c>
      <c r="E126" s="10">
        <f>AVERAGE('BA With Inflation'!E$118:E$122)</f>
        <v>1473.4566000000023</v>
      </c>
      <c r="F126" s="10">
        <f>AVERAGE('BA With Inflation'!F$118:F$122)</f>
        <v>449.69130000000058</v>
      </c>
      <c r="G126" s="10">
        <f>AVERAGE('BA With Inflation'!G$118:G$122)</f>
        <v>278.53220000000039</v>
      </c>
      <c r="H126" s="10">
        <f>AVERAGE('BA With Inflation'!H$118:H$122)</f>
        <v>278.53220000000039</v>
      </c>
      <c r="I126" s="10">
        <f>AVERAGE('BA With Inflation'!I$118:I$122)</f>
        <v>1015.2605000000015</v>
      </c>
      <c r="J126" s="10">
        <f>AVERAGE('BA With Inflation'!J$118:J$122)</f>
        <v>709.08770000000095</v>
      </c>
      <c r="K126" s="10">
        <f>AVERAGE('BA With Inflation'!K$118:K$122)</f>
        <v>709.08770000000095</v>
      </c>
      <c r="L126" s="10">
        <f>AVERAGE('BA With Inflation'!L$118:L$122)</f>
        <v>33.71090100000005</v>
      </c>
    </row>
    <row r="127" spans="1:12" x14ac:dyDescent="0.3">
      <c r="A127" s="1">
        <f t="shared" si="1"/>
        <v>2026</v>
      </c>
      <c r="B127" s="10">
        <f>AVERAGE('BA With Inflation'!B$118:B$122)</f>
        <v>0.745</v>
      </c>
      <c r="C127" s="10"/>
      <c r="D127" s="10">
        <f>AVERAGE('BA With Inflation'!D$118:D$122)</f>
        <v>413.32833545727243</v>
      </c>
      <c r="E127" s="10">
        <f>AVERAGE('BA With Inflation'!E$118:E$122)</f>
        <v>1473.4566000000023</v>
      </c>
      <c r="F127" s="10">
        <f>AVERAGE('BA With Inflation'!F$118:F$122)</f>
        <v>449.69130000000058</v>
      </c>
      <c r="G127" s="10">
        <f>AVERAGE('BA With Inflation'!G$118:G$122)</f>
        <v>278.53220000000039</v>
      </c>
      <c r="H127" s="10">
        <f>AVERAGE('BA With Inflation'!H$118:H$122)</f>
        <v>278.53220000000039</v>
      </c>
      <c r="I127" s="10">
        <f>AVERAGE('BA With Inflation'!I$118:I$122)</f>
        <v>1015.2605000000015</v>
      </c>
      <c r="J127" s="10">
        <f>AVERAGE('BA With Inflation'!J$118:J$122)</f>
        <v>709.08770000000095</v>
      </c>
      <c r="K127" s="10">
        <f>AVERAGE('BA With Inflation'!K$118:K$122)</f>
        <v>709.08770000000095</v>
      </c>
      <c r="L127" s="10">
        <f>AVERAGE('BA With Inflation'!L$118:L$122)</f>
        <v>33.71090100000005</v>
      </c>
    </row>
    <row r="128" spans="1:12" x14ac:dyDescent="0.3">
      <c r="A128" s="1">
        <f t="shared" si="1"/>
        <v>2027</v>
      </c>
      <c r="B128" s="10">
        <f>AVERAGE('BA With Inflation'!B$118:B$122)</f>
        <v>0.745</v>
      </c>
      <c r="C128" s="10"/>
      <c r="D128" s="10">
        <f>AVERAGE('BA With Inflation'!D$118:D$122)</f>
        <v>413.32833545727243</v>
      </c>
      <c r="E128" s="10">
        <f>AVERAGE('BA With Inflation'!E$118:E$122)</f>
        <v>1473.4566000000023</v>
      </c>
      <c r="F128" s="10">
        <f>AVERAGE('BA With Inflation'!F$118:F$122)</f>
        <v>449.69130000000058</v>
      </c>
      <c r="G128" s="10">
        <f>AVERAGE('BA With Inflation'!G$118:G$122)</f>
        <v>278.53220000000039</v>
      </c>
      <c r="H128" s="10">
        <f>AVERAGE('BA With Inflation'!H$118:H$122)</f>
        <v>278.53220000000039</v>
      </c>
      <c r="I128" s="10">
        <f>AVERAGE('BA With Inflation'!I$118:I$122)</f>
        <v>1015.2605000000015</v>
      </c>
      <c r="J128" s="10">
        <f>AVERAGE('BA With Inflation'!J$118:J$122)</f>
        <v>709.08770000000095</v>
      </c>
      <c r="K128" s="10">
        <f>AVERAGE('BA With Inflation'!K$118:K$122)</f>
        <v>709.08770000000095</v>
      </c>
      <c r="L128" s="10">
        <f>AVERAGE('BA With Inflation'!L$118:L$122)</f>
        <v>33.71090100000005</v>
      </c>
    </row>
    <row r="129" spans="1:12" x14ac:dyDescent="0.3">
      <c r="A129" s="1">
        <f t="shared" si="1"/>
        <v>2028</v>
      </c>
      <c r="B129" s="10">
        <f>AVERAGE('BA With Inflation'!B$118:B$122)</f>
        <v>0.745</v>
      </c>
      <c r="C129" s="10"/>
      <c r="D129" s="10">
        <f>AVERAGE('BA With Inflation'!D$118:D$122)</f>
        <v>413.32833545727243</v>
      </c>
      <c r="E129" s="10">
        <f>AVERAGE('BA With Inflation'!E$118:E$122)</f>
        <v>1473.4566000000023</v>
      </c>
      <c r="F129" s="10">
        <f>AVERAGE('BA With Inflation'!F$118:F$122)</f>
        <v>449.69130000000058</v>
      </c>
      <c r="G129" s="10">
        <f>AVERAGE('BA With Inflation'!G$118:G$122)</f>
        <v>278.53220000000039</v>
      </c>
      <c r="H129" s="10">
        <f>AVERAGE('BA With Inflation'!H$118:H$122)</f>
        <v>278.53220000000039</v>
      </c>
      <c r="I129" s="10">
        <f>AVERAGE('BA With Inflation'!I$118:I$122)</f>
        <v>1015.2605000000015</v>
      </c>
      <c r="J129" s="10">
        <f>AVERAGE('BA With Inflation'!J$118:J$122)</f>
        <v>709.08770000000095</v>
      </c>
      <c r="K129" s="10">
        <f>AVERAGE('BA With Inflation'!K$118:K$122)</f>
        <v>709.08770000000095</v>
      </c>
      <c r="L129" s="10">
        <f>AVERAGE('BA With Inflation'!L$118:L$122)</f>
        <v>33.71090100000005</v>
      </c>
    </row>
    <row r="130" spans="1:12" x14ac:dyDescent="0.3">
      <c r="A130" s="1">
        <f t="shared" si="1"/>
        <v>2029</v>
      </c>
      <c r="B130" s="10">
        <f>AVERAGE('BA With Inflation'!B$118:B$122)</f>
        <v>0.745</v>
      </c>
      <c r="C130" s="10"/>
      <c r="D130" s="10">
        <f>AVERAGE('BA With Inflation'!D$118:D$122)</f>
        <v>413.32833545727243</v>
      </c>
      <c r="E130" s="10">
        <f>AVERAGE('BA With Inflation'!E$118:E$122)</f>
        <v>1473.4566000000023</v>
      </c>
      <c r="F130" s="10">
        <f>AVERAGE('BA With Inflation'!F$118:F$122)</f>
        <v>449.69130000000058</v>
      </c>
      <c r="G130" s="10">
        <f>AVERAGE('BA With Inflation'!G$118:G$122)</f>
        <v>278.53220000000039</v>
      </c>
      <c r="H130" s="10">
        <f>AVERAGE('BA With Inflation'!H$118:H$122)</f>
        <v>278.53220000000039</v>
      </c>
      <c r="I130" s="10">
        <f>AVERAGE('BA With Inflation'!I$118:I$122)</f>
        <v>1015.2605000000015</v>
      </c>
      <c r="J130" s="10">
        <f>AVERAGE('BA With Inflation'!J$118:J$122)</f>
        <v>709.08770000000095</v>
      </c>
      <c r="K130" s="10">
        <f>AVERAGE('BA With Inflation'!K$118:K$122)</f>
        <v>709.08770000000095</v>
      </c>
      <c r="L130" s="10">
        <f>AVERAGE('BA With Inflation'!L$118:L$122)</f>
        <v>33.71090100000005</v>
      </c>
    </row>
    <row r="131" spans="1:12" x14ac:dyDescent="0.3">
      <c r="A131" s="1">
        <f t="shared" si="1"/>
        <v>2030</v>
      </c>
      <c r="B131" s="10">
        <f>AVERAGE('BA With Inflation'!B$118:B$122)</f>
        <v>0.745</v>
      </c>
      <c r="C131" s="10"/>
      <c r="D131" s="10">
        <f>AVERAGE('BA With Inflation'!D$118:D$122)</f>
        <v>413.32833545727243</v>
      </c>
      <c r="E131" s="10">
        <f>AVERAGE('BA With Inflation'!E$118:E$122)</f>
        <v>1473.4566000000023</v>
      </c>
      <c r="F131" s="10">
        <f>AVERAGE('BA With Inflation'!F$118:F$122)</f>
        <v>449.69130000000058</v>
      </c>
      <c r="G131" s="10">
        <f>AVERAGE('BA With Inflation'!G$118:G$122)</f>
        <v>278.53220000000039</v>
      </c>
      <c r="H131" s="10">
        <f>AVERAGE('BA With Inflation'!H$118:H$122)</f>
        <v>278.53220000000039</v>
      </c>
      <c r="I131" s="10">
        <f>AVERAGE('BA With Inflation'!I$118:I$122)</f>
        <v>1015.2605000000015</v>
      </c>
      <c r="J131" s="10">
        <f>AVERAGE('BA With Inflation'!J$118:J$122)</f>
        <v>709.08770000000095</v>
      </c>
      <c r="K131" s="10">
        <f>AVERAGE('BA With Inflation'!K$118:K$122)</f>
        <v>709.08770000000095</v>
      </c>
      <c r="L131" s="10">
        <f>AVERAGE('BA With Inflation'!L$118:L$122)</f>
        <v>33.71090100000005</v>
      </c>
    </row>
    <row r="132" spans="1:12" x14ac:dyDescent="0.3">
      <c r="A132" s="1">
        <f t="shared" ref="A132:A195" si="2">A131+1</f>
        <v>2031</v>
      </c>
      <c r="B132" s="10">
        <f>AVERAGE('BA With Inflation'!B$118:B$122)</f>
        <v>0.745</v>
      </c>
      <c r="C132" s="10"/>
      <c r="D132" s="10">
        <f>AVERAGE('BA With Inflation'!D$118:D$122)</f>
        <v>413.32833545727243</v>
      </c>
      <c r="E132" s="10">
        <f>AVERAGE('BA With Inflation'!E$118:E$122)</f>
        <v>1473.4566000000023</v>
      </c>
      <c r="F132" s="10">
        <f>AVERAGE('BA With Inflation'!F$118:F$122)</f>
        <v>449.69130000000058</v>
      </c>
      <c r="G132" s="10">
        <f>AVERAGE('BA With Inflation'!G$118:G$122)</f>
        <v>278.53220000000039</v>
      </c>
      <c r="H132" s="10">
        <f>AVERAGE('BA With Inflation'!H$118:H$122)</f>
        <v>278.53220000000039</v>
      </c>
      <c r="I132" s="10">
        <f>AVERAGE('BA With Inflation'!I$118:I$122)</f>
        <v>1015.2605000000015</v>
      </c>
      <c r="J132" s="10">
        <f>AVERAGE('BA With Inflation'!J$118:J$122)</f>
        <v>709.08770000000095</v>
      </c>
      <c r="K132" s="10">
        <f>AVERAGE('BA With Inflation'!K$118:K$122)</f>
        <v>709.08770000000095</v>
      </c>
      <c r="L132" s="10">
        <f>AVERAGE('BA With Inflation'!L$118:L$122)</f>
        <v>33.71090100000005</v>
      </c>
    </row>
    <row r="133" spans="1:12" x14ac:dyDescent="0.3">
      <c r="A133" s="1">
        <f t="shared" si="2"/>
        <v>2032</v>
      </c>
      <c r="B133" s="10">
        <f>AVERAGE('BA With Inflation'!B$118:B$122)</f>
        <v>0.745</v>
      </c>
      <c r="C133" s="10"/>
      <c r="D133" s="10">
        <f>AVERAGE('BA With Inflation'!D$118:D$122)</f>
        <v>413.32833545727243</v>
      </c>
      <c r="E133" s="10">
        <f>AVERAGE('BA With Inflation'!E$118:E$122)</f>
        <v>1473.4566000000023</v>
      </c>
      <c r="F133" s="10">
        <f>AVERAGE('BA With Inflation'!F$118:F$122)</f>
        <v>449.69130000000058</v>
      </c>
      <c r="G133" s="10">
        <f>AVERAGE('BA With Inflation'!G$118:G$122)</f>
        <v>278.53220000000039</v>
      </c>
      <c r="H133" s="10">
        <f>AVERAGE('BA With Inflation'!H$118:H$122)</f>
        <v>278.53220000000039</v>
      </c>
      <c r="I133" s="10">
        <f>AVERAGE('BA With Inflation'!I$118:I$122)</f>
        <v>1015.2605000000015</v>
      </c>
      <c r="J133" s="10">
        <f>AVERAGE('BA With Inflation'!J$118:J$122)</f>
        <v>709.08770000000095</v>
      </c>
      <c r="K133" s="10">
        <f>AVERAGE('BA With Inflation'!K$118:K$122)</f>
        <v>709.08770000000095</v>
      </c>
      <c r="L133" s="10">
        <f>AVERAGE('BA With Inflation'!L$118:L$122)</f>
        <v>33.71090100000005</v>
      </c>
    </row>
    <row r="134" spans="1:12" x14ac:dyDescent="0.3">
      <c r="A134" s="1">
        <f t="shared" si="2"/>
        <v>2033</v>
      </c>
      <c r="B134" s="10">
        <f>AVERAGE('BA With Inflation'!B$118:B$122)</f>
        <v>0.745</v>
      </c>
      <c r="C134" s="10"/>
      <c r="D134" s="10">
        <f>AVERAGE('BA With Inflation'!D$118:D$122)</f>
        <v>413.32833545727243</v>
      </c>
      <c r="E134" s="10">
        <f>AVERAGE('BA With Inflation'!E$118:E$122)</f>
        <v>1473.4566000000023</v>
      </c>
      <c r="F134" s="10">
        <f>AVERAGE('BA With Inflation'!F$118:F$122)</f>
        <v>449.69130000000058</v>
      </c>
      <c r="G134" s="10">
        <f>AVERAGE('BA With Inflation'!G$118:G$122)</f>
        <v>278.53220000000039</v>
      </c>
      <c r="H134" s="10">
        <f>AVERAGE('BA With Inflation'!H$118:H$122)</f>
        <v>278.53220000000039</v>
      </c>
      <c r="I134" s="10">
        <f>AVERAGE('BA With Inflation'!I$118:I$122)</f>
        <v>1015.2605000000015</v>
      </c>
      <c r="J134" s="10">
        <f>AVERAGE('BA With Inflation'!J$118:J$122)</f>
        <v>709.08770000000095</v>
      </c>
      <c r="K134" s="10">
        <f>AVERAGE('BA With Inflation'!K$118:K$122)</f>
        <v>709.08770000000095</v>
      </c>
      <c r="L134" s="10">
        <f>AVERAGE('BA With Inflation'!L$118:L$122)</f>
        <v>33.71090100000005</v>
      </c>
    </row>
    <row r="135" spans="1:12" x14ac:dyDescent="0.3">
      <c r="A135" s="1">
        <f t="shared" si="2"/>
        <v>2034</v>
      </c>
      <c r="B135" s="10">
        <f>AVERAGE('BA With Inflation'!B$118:B$122)</f>
        <v>0.745</v>
      </c>
      <c r="C135" s="10"/>
      <c r="D135" s="10">
        <f>AVERAGE('BA With Inflation'!D$118:D$122)</f>
        <v>413.32833545727243</v>
      </c>
      <c r="E135" s="10">
        <f>AVERAGE('BA With Inflation'!E$118:E$122)</f>
        <v>1473.4566000000023</v>
      </c>
      <c r="F135" s="10">
        <f>AVERAGE('BA With Inflation'!F$118:F$122)</f>
        <v>449.69130000000058</v>
      </c>
      <c r="G135" s="10">
        <f>AVERAGE('BA With Inflation'!G$118:G$122)</f>
        <v>278.53220000000039</v>
      </c>
      <c r="H135" s="10">
        <f>AVERAGE('BA With Inflation'!H$118:H$122)</f>
        <v>278.53220000000039</v>
      </c>
      <c r="I135" s="10">
        <f>AVERAGE('BA With Inflation'!I$118:I$122)</f>
        <v>1015.2605000000015</v>
      </c>
      <c r="J135" s="10">
        <f>AVERAGE('BA With Inflation'!J$118:J$122)</f>
        <v>709.08770000000095</v>
      </c>
      <c r="K135" s="10">
        <f>AVERAGE('BA With Inflation'!K$118:K$122)</f>
        <v>709.08770000000095</v>
      </c>
      <c r="L135" s="10">
        <f>AVERAGE('BA With Inflation'!L$118:L$122)</f>
        <v>33.71090100000005</v>
      </c>
    </row>
    <row r="136" spans="1:12" x14ac:dyDescent="0.3">
      <c r="A136" s="1">
        <f t="shared" si="2"/>
        <v>2035</v>
      </c>
      <c r="B136" s="10">
        <f>AVERAGE('BA With Inflation'!B$118:B$122)</f>
        <v>0.745</v>
      </c>
      <c r="C136" s="10"/>
      <c r="D136" s="10">
        <f>AVERAGE('BA With Inflation'!D$118:D$122)</f>
        <v>413.32833545727243</v>
      </c>
      <c r="E136" s="10">
        <f>AVERAGE('BA With Inflation'!E$118:E$122)</f>
        <v>1473.4566000000023</v>
      </c>
      <c r="F136" s="10">
        <f>AVERAGE('BA With Inflation'!F$118:F$122)</f>
        <v>449.69130000000058</v>
      </c>
      <c r="G136" s="10">
        <f>AVERAGE('BA With Inflation'!G$118:G$122)</f>
        <v>278.53220000000039</v>
      </c>
      <c r="H136" s="10">
        <f>AVERAGE('BA With Inflation'!H$118:H$122)</f>
        <v>278.53220000000039</v>
      </c>
      <c r="I136" s="10">
        <f>AVERAGE('BA With Inflation'!I$118:I$122)</f>
        <v>1015.2605000000015</v>
      </c>
      <c r="J136" s="10">
        <f>AVERAGE('BA With Inflation'!J$118:J$122)</f>
        <v>709.08770000000095</v>
      </c>
      <c r="K136" s="10">
        <f>AVERAGE('BA With Inflation'!K$118:K$122)</f>
        <v>709.08770000000095</v>
      </c>
      <c r="L136" s="10">
        <f>AVERAGE('BA With Inflation'!L$118:L$122)</f>
        <v>33.71090100000005</v>
      </c>
    </row>
    <row r="137" spans="1:12" x14ac:dyDescent="0.3">
      <c r="A137" s="1">
        <f t="shared" si="2"/>
        <v>2036</v>
      </c>
      <c r="B137" s="10">
        <f>AVERAGE('BA With Inflation'!B$118:B$122)</f>
        <v>0.745</v>
      </c>
      <c r="C137" s="10"/>
      <c r="D137" s="10">
        <f>AVERAGE('BA With Inflation'!D$118:D$122)</f>
        <v>413.32833545727243</v>
      </c>
      <c r="E137" s="10">
        <f>AVERAGE('BA With Inflation'!E$118:E$122)</f>
        <v>1473.4566000000023</v>
      </c>
      <c r="F137" s="10">
        <f>AVERAGE('BA With Inflation'!F$118:F$122)</f>
        <v>449.69130000000058</v>
      </c>
      <c r="G137" s="10">
        <f>AVERAGE('BA With Inflation'!G$118:G$122)</f>
        <v>278.53220000000039</v>
      </c>
      <c r="H137" s="10">
        <f>AVERAGE('BA With Inflation'!H$118:H$122)</f>
        <v>278.53220000000039</v>
      </c>
      <c r="I137" s="10">
        <f>AVERAGE('BA With Inflation'!I$118:I$122)</f>
        <v>1015.2605000000015</v>
      </c>
      <c r="J137" s="10">
        <f>AVERAGE('BA With Inflation'!J$118:J$122)</f>
        <v>709.08770000000095</v>
      </c>
      <c r="K137" s="10">
        <f>AVERAGE('BA With Inflation'!K$118:K$122)</f>
        <v>709.08770000000095</v>
      </c>
      <c r="L137" s="10">
        <f>AVERAGE('BA With Inflation'!L$118:L$122)</f>
        <v>33.71090100000005</v>
      </c>
    </row>
    <row r="138" spans="1:12" x14ac:dyDescent="0.3">
      <c r="A138" s="1">
        <f t="shared" si="2"/>
        <v>2037</v>
      </c>
      <c r="B138" s="10">
        <f>AVERAGE('BA With Inflation'!B$118:B$122)</f>
        <v>0.745</v>
      </c>
      <c r="C138" s="10"/>
      <c r="D138" s="10">
        <f>AVERAGE('BA With Inflation'!D$118:D$122)</f>
        <v>413.32833545727243</v>
      </c>
      <c r="E138" s="10">
        <f>AVERAGE('BA With Inflation'!E$118:E$122)</f>
        <v>1473.4566000000023</v>
      </c>
      <c r="F138" s="10">
        <f>AVERAGE('BA With Inflation'!F$118:F$122)</f>
        <v>449.69130000000058</v>
      </c>
      <c r="G138" s="10">
        <f>AVERAGE('BA With Inflation'!G$118:G$122)</f>
        <v>278.53220000000039</v>
      </c>
      <c r="H138" s="10">
        <f>AVERAGE('BA With Inflation'!H$118:H$122)</f>
        <v>278.53220000000039</v>
      </c>
      <c r="I138" s="10">
        <f>AVERAGE('BA With Inflation'!I$118:I$122)</f>
        <v>1015.2605000000015</v>
      </c>
      <c r="J138" s="10">
        <f>AVERAGE('BA With Inflation'!J$118:J$122)</f>
        <v>709.08770000000095</v>
      </c>
      <c r="K138" s="10">
        <f>AVERAGE('BA With Inflation'!K$118:K$122)</f>
        <v>709.08770000000095</v>
      </c>
      <c r="L138" s="10">
        <f>AVERAGE('BA With Inflation'!L$118:L$122)</f>
        <v>33.71090100000005</v>
      </c>
    </row>
    <row r="139" spans="1:12" x14ac:dyDescent="0.3">
      <c r="A139" s="1">
        <f t="shared" si="2"/>
        <v>2038</v>
      </c>
      <c r="B139" s="10">
        <f>AVERAGE('BA With Inflation'!B$118:B$122)</f>
        <v>0.745</v>
      </c>
      <c r="C139" s="10"/>
      <c r="D139" s="10">
        <f>AVERAGE('BA With Inflation'!D$118:D$122)</f>
        <v>413.32833545727243</v>
      </c>
      <c r="E139" s="10">
        <f>AVERAGE('BA With Inflation'!E$118:E$122)</f>
        <v>1473.4566000000023</v>
      </c>
      <c r="F139" s="10">
        <f>AVERAGE('BA With Inflation'!F$118:F$122)</f>
        <v>449.69130000000058</v>
      </c>
      <c r="G139" s="10">
        <f>AVERAGE('BA With Inflation'!G$118:G$122)</f>
        <v>278.53220000000039</v>
      </c>
      <c r="H139" s="10">
        <f>AVERAGE('BA With Inflation'!H$118:H$122)</f>
        <v>278.53220000000039</v>
      </c>
      <c r="I139" s="10">
        <f>AVERAGE('BA With Inflation'!I$118:I$122)</f>
        <v>1015.2605000000015</v>
      </c>
      <c r="J139" s="10">
        <f>AVERAGE('BA With Inflation'!J$118:J$122)</f>
        <v>709.08770000000095</v>
      </c>
      <c r="K139" s="10">
        <f>AVERAGE('BA With Inflation'!K$118:K$122)</f>
        <v>709.08770000000095</v>
      </c>
      <c r="L139" s="10">
        <f>AVERAGE('BA With Inflation'!L$118:L$122)</f>
        <v>33.71090100000005</v>
      </c>
    </row>
    <row r="140" spans="1:12" x14ac:dyDescent="0.3">
      <c r="A140" s="1">
        <f t="shared" si="2"/>
        <v>2039</v>
      </c>
      <c r="B140" s="10">
        <f>AVERAGE('BA With Inflation'!B$118:B$122)</f>
        <v>0.745</v>
      </c>
      <c r="C140" s="10"/>
      <c r="D140" s="10">
        <f>AVERAGE('BA With Inflation'!D$118:D$122)</f>
        <v>413.32833545727243</v>
      </c>
      <c r="E140" s="10">
        <f>AVERAGE('BA With Inflation'!E$118:E$122)</f>
        <v>1473.4566000000023</v>
      </c>
      <c r="F140" s="10">
        <f>AVERAGE('BA With Inflation'!F$118:F$122)</f>
        <v>449.69130000000058</v>
      </c>
      <c r="G140" s="10">
        <f>AVERAGE('BA With Inflation'!G$118:G$122)</f>
        <v>278.53220000000039</v>
      </c>
      <c r="H140" s="10">
        <f>AVERAGE('BA With Inflation'!H$118:H$122)</f>
        <v>278.53220000000039</v>
      </c>
      <c r="I140" s="10">
        <f>AVERAGE('BA With Inflation'!I$118:I$122)</f>
        <v>1015.2605000000015</v>
      </c>
      <c r="J140" s="10">
        <f>AVERAGE('BA With Inflation'!J$118:J$122)</f>
        <v>709.08770000000095</v>
      </c>
      <c r="K140" s="10">
        <f>AVERAGE('BA With Inflation'!K$118:K$122)</f>
        <v>709.08770000000095</v>
      </c>
      <c r="L140" s="10">
        <f>AVERAGE('BA With Inflation'!L$118:L$122)</f>
        <v>33.71090100000005</v>
      </c>
    </row>
    <row r="141" spans="1:12" x14ac:dyDescent="0.3">
      <c r="A141" s="1">
        <f t="shared" si="2"/>
        <v>2040</v>
      </c>
      <c r="B141" s="10">
        <f>AVERAGE('BA With Inflation'!B$118:B$122)</f>
        <v>0.745</v>
      </c>
      <c r="C141" s="10"/>
      <c r="D141" s="10">
        <f>AVERAGE('BA With Inflation'!D$118:D$122)</f>
        <v>413.32833545727243</v>
      </c>
      <c r="E141" s="10">
        <f>AVERAGE('BA With Inflation'!E$118:E$122)</f>
        <v>1473.4566000000023</v>
      </c>
      <c r="F141" s="10">
        <f>AVERAGE('BA With Inflation'!F$118:F$122)</f>
        <v>449.69130000000058</v>
      </c>
      <c r="G141" s="10">
        <f>AVERAGE('BA With Inflation'!G$118:G$122)</f>
        <v>278.53220000000039</v>
      </c>
      <c r="H141" s="10">
        <f>AVERAGE('BA With Inflation'!H$118:H$122)</f>
        <v>278.53220000000039</v>
      </c>
      <c r="I141" s="10">
        <f>AVERAGE('BA With Inflation'!I$118:I$122)</f>
        <v>1015.2605000000015</v>
      </c>
      <c r="J141" s="10">
        <f>AVERAGE('BA With Inflation'!J$118:J$122)</f>
        <v>709.08770000000095</v>
      </c>
      <c r="K141" s="10">
        <f>AVERAGE('BA With Inflation'!K$118:K$122)</f>
        <v>709.08770000000095</v>
      </c>
      <c r="L141" s="10">
        <f>AVERAGE('BA With Inflation'!L$118:L$122)</f>
        <v>33.71090100000005</v>
      </c>
    </row>
    <row r="142" spans="1:12" x14ac:dyDescent="0.3">
      <c r="A142" s="1">
        <f t="shared" si="2"/>
        <v>2041</v>
      </c>
      <c r="B142" s="10">
        <f>AVERAGE('BA With Inflation'!B$118:B$122)</f>
        <v>0.745</v>
      </c>
      <c r="C142" s="10"/>
      <c r="D142" s="10">
        <f>AVERAGE('BA With Inflation'!D$118:D$122)</f>
        <v>413.32833545727243</v>
      </c>
      <c r="E142" s="10">
        <f>AVERAGE('BA With Inflation'!E$118:E$122)</f>
        <v>1473.4566000000023</v>
      </c>
      <c r="F142" s="10">
        <f>AVERAGE('BA With Inflation'!F$118:F$122)</f>
        <v>449.69130000000058</v>
      </c>
      <c r="G142" s="10">
        <f>AVERAGE('BA With Inflation'!G$118:G$122)</f>
        <v>278.53220000000039</v>
      </c>
      <c r="H142" s="10">
        <f>AVERAGE('BA With Inflation'!H$118:H$122)</f>
        <v>278.53220000000039</v>
      </c>
      <c r="I142" s="10">
        <f>AVERAGE('BA With Inflation'!I$118:I$122)</f>
        <v>1015.2605000000015</v>
      </c>
      <c r="J142" s="10">
        <f>AVERAGE('BA With Inflation'!J$118:J$122)</f>
        <v>709.08770000000095</v>
      </c>
      <c r="K142" s="10">
        <f>AVERAGE('BA With Inflation'!K$118:K$122)</f>
        <v>709.08770000000095</v>
      </c>
      <c r="L142" s="10">
        <f>AVERAGE('BA With Inflation'!L$118:L$122)</f>
        <v>33.71090100000005</v>
      </c>
    </row>
    <row r="143" spans="1:12" x14ac:dyDescent="0.3">
      <c r="A143" s="1">
        <f t="shared" si="2"/>
        <v>2042</v>
      </c>
      <c r="B143" s="10">
        <f>AVERAGE('BA With Inflation'!B$118:B$122)</f>
        <v>0.745</v>
      </c>
      <c r="C143" s="10"/>
      <c r="D143" s="10">
        <f>AVERAGE('BA With Inflation'!D$118:D$122)</f>
        <v>413.32833545727243</v>
      </c>
      <c r="E143" s="10">
        <f>AVERAGE('BA With Inflation'!E$118:E$122)</f>
        <v>1473.4566000000023</v>
      </c>
      <c r="F143" s="10">
        <f>AVERAGE('BA With Inflation'!F$118:F$122)</f>
        <v>449.69130000000058</v>
      </c>
      <c r="G143" s="10">
        <f>AVERAGE('BA With Inflation'!G$118:G$122)</f>
        <v>278.53220000000039</v>
      </c>
      <c r="H143" s="10">
        <f>AVERAGE('BA With Inflation'!H$118:H$122)</f>
        <v>278.53220000000039</v>
      </c>
      <c r="I143" s="10">
        <f>AVERAGE('BA With Inflation'!I$118:I$122)</f>
        <v>1015.2605000000015</v>
      </c>
      <c r="J143" s="10">
        <f>AVERAGE('BA With Inflation'!J$118:J$122)</f>
        <v>709.08770000000095</v>
      </c>
      <c r="K143" s="10">
        <f>AVERAGE('BA With Inflation'!K$118:K$122)</f>
        <v>709.08770000000095</v>
      </c>
      <c r="L143" s="10">
        <f>AVERAGE('BA With Inflation'!L$118:L$122)</f>
        <v>33.71090100000005</v>
      </c>
    </row>
    <row r="144" spans="1:12" x14ac:dyDescent="0.3">
      <c r="A144" s="1">
        <f t="shared" si="2"/>
        <v>2043</v>
      </c>
      <c r="B144" s="10">
        <f>AVERAGE('BA With Inflation'!B$118:B$122)</f>
        <v>0.745</v>
      </c>
      <c r="C144" s="10"/>
      <c r="D144" s="10">
        <f>AVERAGE('BA With Inflation'!D$118:D$122)</f>
        <v>413.32833545727243</v>
      </c>
      <c r="E144" s="10">
        <f>AVERAGE('BA With Inflation'!E$118:E$122)</f>
        <v>1473.4566000000023</v>
      </c>
      <c r="F144" s="10">
        <f>AVERAGE('BA With Inflation'!F$118:F$122)</f>
        <v>449.69130000000058</v>
      </c>
      <c r="G144" s="10">
        <f>AVERAGE('BA With Inflation'!G$118:G$122)</f>
        <v>278.53220000000039</v>
      </c>
      <c r="H144" s="10">
        <f>AVERAGE('BA With Inflation'!H$118:H$122)</f>
        <v>278.53220000000039</v>
      </c>
      <c r="I144" s="10">
        <f>AVERAGE('BA With Inflation'!I$118:I$122)</f>
        <v>1015.2605000000015</v>
      </c>
      <c r="J144" s="10">
        <f>AVERAGE('BA With Inflation'!J$118:J$122)</f>
        <v>709.08770000000095</v>
      </c>
      <c r="K144" s="10">
        <f>AVERAGE('BA With Inflation'!K$118:K$122)</f>
        <v>709.08770000000095</v>
      </c>
      <c r="L144" s="10">
        <f>AVERAGE('BA With Inflation'!L$118:L$122)</f>
        <v>33.71090100000005</v>
      </c>
    </row>
    <row r="145" spans="1:12" x14ac:dyDescent="0.3">
      <c r="A145" s="1">
        <f t="shared" si="2"/>
        <v>2044</v>
      </c>
      <c r="B145" s="10">
        <f>AVERAGE('BA With Inflation'!B$118:B$122)</f>
        <v>0.745</v>
      </c>
      <c r="C145" s="10"/>
      <c r="D145" s="10">
        <f>AVERAGE('BA With Inflation'!D$118:D$122)</f>
        <v>413.32833545727243</v>
      </c>
      <c r="E145" s="10">
        <f>AVERAGE('BA With Inflation'!E$118:E$122)</f>
        <v>1473.4566000000023</v>
      </c>
      <c r="F145" s="10">
        <f>AVERAGE('BA With Inflation'!F$118:F$122)</f>
        <v>449.69130000000058</v>
      </c>
      <c r="G145" s="10">
        <f>AVERAGE('BA With Inflation'!G$118:G$122)</f>
        <v>278.53220000000039</v>
      </c>
      <c r="H145" s="10">
        <f>AVERAGE('BA With Inflation'!H$118:H$122)</f>
        <v>278.53220000000039</v>
      </c>
      <c r="I145" s="10">
        <f>AVERAGE('BA With Inflation'!I$118:I$122)</f>
        <v>1015.2605000000015</v>
      </c>
      <c r="J145" s="10">
        <f>AVERAGE('BA With Inflation'!J$118:J$122)</f>
        <v>709.08770000000095</v>
      </c>
      <c r="K145" s="10">
        <f>AVERAGE('BA With Inflation'!K$118:K$122)</f>
        <v>709.08770000000095</v>
      </c>
      <c r="L145" s="10">
        <f>AVERAGE('BA With Inflation'!L$118:L$122)</f>
        <v>33.71090100000005</v>
      </c>
    </row>
    <row r="146" spans="1:12" x14ac:dyDescent="0.3">
      <c r="A146" s="1">
        <f t="shared" si="2"/>
        <v>2045</v>
      </c>
      <c r="B146" s="10">
        <f>AVERAGE('BA With Inflation'!B$118:B$122)</f>
        <v>0.745</v>
      </c>
      <c r="C146" s="10"/>
      <c r="D146" s="10">
        <f>AVERAGE('BA With Inflation'!D$118:D$122)</f>
        <v>413.32833545727243</v>
      </c>
      <c r="E146" s="10">
        <f>AVERAGE('BA With Inflation'!E$118:E$122)</f>
        <v>1473.4566000000023</v>
      </c>
      <c r="F146" s="10">
        <f>AVERAGE('BA With Inflation'!F$118:F$122)</f>
        <v>449.69130000000058</v>
      </c>
      <c r="G146" s="10">
        <f>AVERAGE('BA With Inflation'!G$118:G$122)</f>
        <v>278.53220000000039</v>
      </c>
      <c r="H146" s="10">
        <f>AVERAGE('BA With Inflation'!H$118:H$122)</f>
        <v>278.53220000000039</v>
      </c>
      <c r="I146" s="10">
        <f>AVERAGE('BA With Inflation'!I$118:I$122)</f>
        <v>1015.2605000000015</v>
      </c>
      <c r="J146" s="10">
        <f>AVERAGE('BA With Inflation'!J$118:J$122)</f>
        <v>709.08770000000095</v>
      </c>
      <c r="K146" s="10">
        <f>AVERAGE('BA With Inflation'!K$118:K$122)</f>
        <v>709.08770000000095</v>
      </c>
      <c r="L146" s="10">
        <f>AVERAGE('BA With Inflation'!L$118:L$122)</f>
        <v>33.71090100000005</v>
      </c>
    </row>
    <row r="147" spans="1:12" x14ac:dyDescent="0.3">
      <c r="A147" s="1">
        <f t="shared" si="2"/>
        <v>2046</v>
      </c>
      <c r="B147" s="10">
        <f>AVERAGE('BA With Inflation'!B$118:B$122)</f>
        <v>0.745</v>
      </c>
      <c r="C147" s="10"/>
      <c r="D147" s="10">
        <f>AVERAGE('BA With Inflation'!D$118:D$122)</f>
        <v>413.32833545727243</v>
      </c>
      <c r="E147" s="10">
        <f>AVERAGE('BA With Inflation'!E$118:E$122)</f>
        <v>1473.4566000000023</v>
      </c>
      <c r="F147" s="10">
        <f>AVERAGE('BA With Inflation'!F$118:F$122)</f>
        <v>449.69130000000058</v>
      </c>
      <c r="G147" s="10">
        <f>AVERAGE('BA With Inflation'!G$118:G$122)</f>
        <v>278.53220000000039</v>
      </c>
      <c r="H147" s="10">
        <f>AVERAGE('BA With Inflation'!H$118:H$122)</f>
        <v>278.53220000000039</v>
      </c>
      <c r="I147" s="10">
        <f>AVERAGE('BA With Inflation'!I$118:I$122)</f>
        <v>1015.2605000000015</v>
      </c>
      <c r="J147" s="10">
        <f>AVERAGE('BA With Inflation'!J$118:J$122)</f>
        <v>709.08770000000095</v>
      </c>
      <c r="K147" s="10">
        <f>AVERAGE('BA With Inflation'!K$118:K$122)</f>
        <v>709.08770000000095</v>
      </c>
      <c r="L147" s="10">
        <f>AVERAGE('BA With Inflation'!L$118:L$122)</f>
        <v>33.71090100000005</v>
      </c>
    </row>
    <row r="148" spans="1:12" x14ac:dyDescent="0.3">
      <c r="A148" s="1">
        <f t="shared" si="2"/>
        <v>2047</v>
      </c>
      <c r="B148" s="10">
        <f>AVERAGE('BA With Inflation'!B$118:B$122)</f>
        <v>0.745</v>
      </c>
      <c r="C148" s="10"/>
      <c r="D148" s="10">
        <f>AVERAGE('BA With Inflation'!D$118:D$122)</f>
        <v>413.32833545727243</v>
      </c>
      <c r="E148" s="10">
        <f>AVERAGE('BA With Inflation'!E$118:E$122)</f>
        <v>1473.4566000000023</v>
      </c>
      <c r="F148" s="10">
        <f>AVERAGE('BA With Inflation'!F$118:F$122)</f>
        <v>449.69130000000058</v>
      </c>
      <c r="G148" s="10">
        <f>AVERAGE('BA With Inflation'!G$118:G$122)</f>
        <v>278.53220000000039</v>
      </c>
      <c r="H148" s="10">
        <f>AVERAGE('BA With Inflation'!H$118:H$122)</f>
        <v>278.53220000000039</v>
      </c>
      <c r="I148" s="10">
        <f>AVERAGE('BA With Inflation'!I$118:I$122)</f>
        <v>1015.2605000000015</v>
      </c>
      <c r="J148" s="10">
        <f>AVERAGE('BA With Inflation'!J$118:J$122)</f>
        <v>709.08770000000095</v>
      </c>
      <c r="K148" s="10">
        <f>AVERAGE('BA With Inflation'!K$118:K$122)</f>
        <v>709.08770000000095</v>
      </c>
      <c r="L148" s="10">
        <f>AVERAGE('BA With Inflation'!L$118:L$122)</f>
        <v>33.71090100000005</v>
      </c>
    </row>
    <row r="149" spans="1:12" x14ac:dyDescent="0.3">
      <c r="A149" s="1">
        <f t="shared" si="2"/>
        <v>2048</v>
      </c>
      <c r="B149" s="10">
        <f>AVERAGE('BA With Inflation'!B$118:B$122)</f>
        <v>0.745</v>
      </c>
      <c r="C149" s="10"/>
      <c r="D149" s="10">
        <f>AVERAGE('BA With Inflation'!D$118:D$122)</f>
        <v>413.32833545727243</v>
      </c>
      <c r="E149" s="10">
        <f>AVERAGE('BA With Inflation'!E$118:E$122)</f>
        <v>1473.4566000000023</v>
      </c>
      <c r="F149" s="10">
        <f>AVERAGE('BA With Inflation'!F$118:F$122)</f>
        <v>449.69130000000058</v>
      </c>
      <c r="G149" s="10">
        <f>AVERAGE('BA With Inflation'!G$118:G$122)</f>
        <v>278.53220000000039</v>
      </c>
      <c r="H149" s="10">
        <f>AVERAGE('BA With Inflation'!H$118:H$122)</f>
        <v>278.53220000000039</v>
      </c>
      <c r="I149" s="10">
        <f>AVERAGE('BA With Inflation'!I$118:I$122)</f>
        <v>1015.2605000000015</v>
      </c>
      <c r="J149" s="10">
        <f>AVERAGE('BA With Inflation'!J$118:J$122)</f>
        <v>709.08770000000095</v>
      </c>
      <c r="K149" s="10">
        <f>AVERAGE('BA With Inflation'!K$118:K$122)</f>
        <v>709.08770000000095</v>
      </c>
      <c r="L149" s="10">
        <f>AVERAGE('BA With Inflation'!L$118:L$122)</f>
        <v>33.71090100000005</v>
      </c>
    </row>
    <row r="150" spans="1:12" x14ac:dyDescent="0.3">
      <c r="A150" s="1">
        <f t="shared" si="2"/>
        <v>2049</v>
      </c>
      <c r="B150" s="10">
        <f>AVERAGE('BA With Inflation'!B$118:B$122)</f>
        <v>0.745</v>
      </c>
      <c r="C150" s="10"/>
      <c r="D150" s="10">
        <f>AVERAGE('BA With Inflation'!D$118:D$122)</f>
        <v>413.32833545727243</v>
      </c>
      <c r="E150" s="10">
        <f>AVERAGE('BA With Inflation'!E$118:E$122)</f>
        <v>1473.4566000000023</v>
      </c>
      <c r="F150" s="10">
        <f>AVERAGE('BA With Inflation'!F$118:F$122)</f>
        <v>449.69130000000058</v>
      </c>
      <c r="G150" s="10">
        <f>AVERAGE('BA With Inflation'!G$118:G$122)</f>
        <v>278.53220000000039</v>
      </c>
      <c r="H150" s="10">
        <f>AVERAGE('BA With Inflation'!H$118:H$122)</f>
        <v>278.53220000000039</v>
      </c>
      <c r="I150" s="10">
        <f>AVERAGE('BA With Inflation'!I$118:I$122)</f>
        <v>1015.2605000000015</v>
      </c>
      <c r="J150" s="10">
        <f>AVERAGE('BA With Inflation'!J$118:J$122)</f>
        <v>709.08770000000095</v>
      </c>
      <c r="K150" s="10">
        <f>AVERAGE('BA With Inflation'!K$118:K$122)</f>
        <v>709.08770000000095</v>
      </c>
      <c r="L150" s="10">
        <f>AVERAGE('BA With Inflation'!L$118:L$122)</f>
        <v>33.71090100000005</v>
      </c>
    </row>
    <row r="151" spans="1:12" x14ac:dyDescent="0.3">
      <c r="A151" s="1">
        <f t="shared" si="2"/>
        <v>2050</v>
      </c>
      <c r="B151" s="10">
        <f>AVERAGE('BA With Inflation'!B$118:B$122)</f>
        <v>0.745</v>
      </c>
      <c r="C151" s="10"/>
      <c r="D151" s="10">
        <f>AVERAGE('BA With Inflation'!D$118:D$122)</f>
        <v>413.32833545727243</v>
      </c>
      <c r="E151" s="10">
        <f>AVERAGE('BA With Inflation'!E$118:E$122)</f>
        <v>1473.4566000000023</v>
      </c>
      <c r="F151" s="10">
        <f>AVERAGE('BA With Inflation'!F$118:F$122)</f>
        <v>449.69130000000058</v>
      </c>
      <c r="G151" s="10">
        <f>AVERAGE('BA With Inflation'!G$118:G$122)</f>
        <v>278.53220000000039</v>
      </c>
      <c r="H151" s="10">
        <f>AVERAGE('BA With Inflation'!H$118:H$122)</f>
        <v>278.53220000000039</v>
      </c>
      <c r="I151" s="10">
        <f>AVERAGE('BA With Inflation'!I$118:I$122)</f>
        <v>1015.2605000000015</v>
      </c>
      <c r="J151" s="10">
        <f>AVERAGE('BA With Inflation'!J$118:J$122)</f>
        <v>709.08770000000095</v>
      </c>
      <c r="K151" s="10">
        <f>AVERAGE('BA With Inflation'!K$118:K$122)</f>
        <v>709.08770000000095</v>
      </c>
      <c r="L151" s="10">
        <f>AVERAGE('BA With Inflation'!L$118:L$122)</f>
        <v>33.71090100000005</v>
      </c>
    </row>
    <row r="152" spans="1:12" x14ac:dyDescent="0.3">
      <c r="A152" s="1">
        <f t="shared" si="2"/>
        <v>2051</v>
      </c>
      <c r="B152" s="10">
        <f>AVERAGE('BA With Inflation'!B$118:B$122)</f>
        <v>0.745</v>
      </c>
      <c r="C152" s="10"/>
      <c r="D152" s="10">
        <f>AVERAGE('BA With Inflation'!D$118:D$122)</f>
        <v>413.32833545727243</v>
      </c>
      <c r="E152" s="10">
        <f>AVERAGE('BA With Inflation'!E$118:E$122)</f>
        <v>1473.4566000000023</v>
      </c>
      <c r="F152" s="10">
        <f>AVERAGE('BA With Inflation'!F$118:F$122)</f>
        <v>449.69130000000058</v>
      </c>
      <c r="G152" s="10">
        <f>AVERAGE('BA With Inflation'!G$118:G$122)</f>
        <v>278.53220000000039</v>
      </c>
      <c r="H152" s="10">
        <f>AVERAGE('BA With Inflation'!H$118:H$122)</f>
        <v>278.53220000000039</v>
      </c>
      <c r="I152" s="10">
        <f>AVERAGE('BA With Inflation'!I$118:I$122)</f>
        <v>1015.2605000000015</v>
      </c>
      <c r="J152" s="10">
        <f>AVERAGE('BA With Inflation'!J$118:J$122)</f>
        <v>709.08770000000095</v>
      </c>
      <c r="K152" s="10">
        <f>AVERAGE('BA With Inflation'!K$118:K$122)</f>
        <v>709.08770000000095</v>
      </c>
      <c r="L152" s="10">
        <f>AVERAGE('BA With Inflation'!L$118:L$122)</f>
        <v>33.71090100000005</v>
      </c>
    </row>
    <row r="153" spans="1:12" x14ac:dyDescent="0.3">
      <c r="A153" s="1">
        <f t="shared" si="2"/>
        <v>2052</v>
      </c>
      <c r="B153" s="10">
        <f>AVERAGE('BA With Inflation'!B$118:B$122)</f>
        <v>0.745</v>
      </c>
      <c r="C153" s="10"/>
      <c r="D153" s="10">
        <f>AVERAGE('BA With Inflation'!D$118:D$122)</f>
        <v>413.32833545727243</v>
      </c>
      <c r="E153" s="10">
        <f>AVERAGE('BA With Inflation'!E$118:E$122)</f>
        <v>1473.4566000000023</v>
      </c>
      <c r="F153" s="10">
        <f>AVERAGE('BA With Inflation'!F$118:F$122)</f>
        <v>449.69130000000058</v>
      </c>
      <c r="G153" s="10">
        <f>AVERAGE('BA With Inflation'!G$118:G$122)</f>
        <v>278.53220000000039</v>
      </c>
      <c r="H153" s="10">
        <f>AVERAGE('BA With Inflation'!H$118:H$122)</f>
        <v>278.53220000000039</v>
      </c>
      <c r="I153" s="10">
        <f>AVERAGE('BA With Inflation'!I$118:I$122)</f>
        <v>1015.2605000000015</v>
      </c>
      <c r="J153" s="10">
        <f>AVERAGE('BA With Inflation'!J$118:J$122)</f>
        <v>709.08770000000095</v>
      </c>
      <c r="K153" s="10">
        <f>AVERAGE('BA With Inflation'!K$118:K$122)</f>
        <v>709.08770000000095</v>
      </c>
      <c r="L153" s="10">
        <f>AVERAGE('BA With Inflation'!L$118:L$122)</f>
        <v>33.71090100000005</v>
      </c>
    </row>
    <row r="154" spans="1:12" x14ac:dyDescent="0.3">
      <c r="A154" s="1">
        <f t="shared" si="2"/>
        <v>2053</v>
      </c>
      <c r="B154" s="10">
        <f>AVERAGE('BA With Inflation'!B$118:B$122)</f>
        <v>0.745</v>
      </c>
      <c r="C154" s="10"/>
      <c r="D154" s="10">
        <f>AVERAGE('BA With Inflation'!D$118:D$122)</f>
        <v>413.32833545727243</v>
      </c>
      <c r="E154" s="10">
        <f>AVERAGE('BA With Inflation'!E$118:E$122)</f>
        <v>1473.4566000000023</v>
      </c>
      <c r="F154" s="10">
        <f>AVERAGE('BA With Inflation'!F$118:F$122)</f>
        <v>449.69130000000058</v>
      </c>
      <c r="G154" s="10">
        <f>AVERAGE('BA With Inflation'!G$118:G$122)</f>
        <v>278.53220000000039</v>
      </c>
      <c r="H154" s="10">
        <f>AVERAGE('BA With Inflation'!H$118:H$122)</f>
        <v>278.53220000000039</v>
      </c>
      <c r="I154" s="10">
        <f>AVERAGE('BA With Inflation'!I$118:I$122)</f>
        <v>1015.2605000000015</v>
      </c>
      <c r="J154" s="10">
        <f>AVERAGE('BA With Inflation'!J$118:J$122)</f>
        <v>709.08770000000095</v>
      </c>
      <c r="K154" s="10">
        <f>AVERAGE('BA With Inflation'!K$118:K$122)</f>
        <v>709.08770000000095</v>
      </c>
      <c r="L154" s="10">
        <f>AVERAGE('BA With Inflation'!L$118:L$122)</f>
        <v>33.71090100000005</v>
      </c>
    </row>
    <row r="155" spans="1:12" x14ac:dyDescent="0.3">
      <c r="A155" s="1">
        <f t="shared" si="2"/>
        <v>2054</v>
      </c>
      <c r="B155" s="10">
        <f>AVERAGE('BA With Inflation'!B$118:B$122)</f>
        <v>0.745</v>
      </c>
      <c r="C155" s="10"/>
      <c r="D155" s="10">
        <f>AVERAGE('BA With Inflation'!D$118:D$122)</f>
        <v>413.32833545727243</v>
      </c>
      <c r="E155" s="10">
        <f>AVERAGE('BA With Inflation'!E$118:E$122)</f>
        <v>1473.4566000000023</v>
      </c>
      <c r="F155" s="10">
        <f>AVERAGE('BA With Inflation'!F$118:F$122)</f>
        <v>449.69130000000058</v>
      </c>
      <c r="G155" s="10">
        <f>AVERAGE('BA With Inflation'!G$118:G$122)</f>
        <v>278.53220000000039</v>
      </c>
      <c r="H155" s="10">
        <f>AVERAGE('BA With Inflation'!H$118:H$122)</f>
        <v>278.53220000000039</v>
      </c>
      <c r="I155" s="10">
        <f>AVERAGE('BA With Inflation'!I$118:I$122)</f>
        <v>1015.2605000000015</v>
      </c>
      <c r="J155" s="10">
        <f>AVERAGE('BA With Inflation'!J$118:J$122)</f>
        <v>709.08770000000095</v>
      </c>
      <c r="K155" s="10">
        <f>AVERAGE('BA With Inflation'!K$118:K$122)</f>
        <v>709.08770000000095</v>
      </c>
      <c r="L155" s="10">
        <f>AVERAGE('BA With Inflation'!L$118:L$122)</f>
        <v>33.71090100000005</v>
      </c>
    </row>
    <row r="156" spans="1:12" x14ac:dyDescent="0.3">
      <c r="A156" s="1">
        <f t="shared" si="2"/>
        <v>2055</v>
      </c>
      <c r="B156" s="10">
        <f>AVERAGE('BA With Inflation'!B$118:B$122)</f>
        <v>0.745</v>
      </c>
      <c r="C156" s="10"/>
      <c r="D156" s="10">
        <f>AVERAGE('BA With Inflation'!D$118:D$122)</f>
        <v>413.32833545727243</v>
      </c>
      <c r="E156" s="10">
        <f>AVERAGE('BA With Inflation'!E$118:E$122)</f>
        <v>1473.4566000000023</v>
      </c>
      <c r="F156" s="10">
        <f>AVERAGE('BA With Inflation'!F$118:F$122)</f>
        <v>449.69130000000058</v>
      </c>
      <c r="G156" s="10">
        <f>AVERAGE('BA With Inflation'!G$118:G$122)</f>
        <v>278.53220000000039</v>
      </c>
      <c r="H156" s="10">
        <f>AVERAGE('BA With Inflation'!H$118:H$122)</f>
        <v>278.53220000000039</v>
      </c>
      <c r="I156" s="10">
        <f>AVERAGE('BA With Inflation'!I$118:I$122)</f>
        <v>1015.2605000000015</v>
      </c>
      <c r="J156" s="10">
        <f>AVERAGE('BA With Inflation'!J$118:J$122)</f>
        <v>709.08770000000095</v>
      </c>
      <c r="K156" s="10">
        <f>AVERAGE('BA With Inflation'!K$118:K$122)</f>
        <v>709.08770000000095</v>
      </c>
      <c r="L156" s="10">
        <f>AVERAGE('BA With Inflation'!L$118:L$122)</f>
        <v>33.71090100000005</v>
      </c>
    </row>
    <row r="157" spans="1:12" x14ac:dyDescent="0.3">
      <c r="A157" s="1">
        <f t="shared" si="2"/>
        <v>2056</v>
      </c>
      <c r="B157" s="10">
        <f>AVERAGE('BA With Inflation'!B$118:B$122)</f>
        <v>0.745</v>
      </c>
      <c r="C157" s="10"/>
      <c r="D157" s="10">
        <f>AVERAGE('BA With Inflation'!D$118:D$122)</f>
        <v>413.32833545727243</v>
      </c>
      <c r="E157" s="10">
        <f>AVERAGE('BA With Inflation'!E$118:E$122)</f>
        <v>1473.4566000000023</v>
      </c>
      <c r="F157" s="10">
        <f>AVERAGE('BA With Inflation'!F$118:F$122)</f>
        <v>449.69130000000058</v>
      </c>
      <c r="G157" s="10">
        <f>AVERAGE('BA With Inflation'!G$118:G$122)</f>
        <v>278.53220000000039</v>
      </c>
      <c r="H157" s="10">
        <f>AVERAGE('BA With Inflation'!H$118:H$122)</f>
        <v>278.53220000000039</v>
      </c>
      <c r="I157" s="10">
        <f>AVERAGE('BA With Inflation'!I$118:I$122)</f>
        <v>1015.2605000000015</v>
      </c>
      <c r="J157" s="10">
        <f>AVERAGE('BA With Inflation'!J$118:J$122)</f>
        <v>709.08770000000095</v>
      </c>
      <c r="K157" s="10">
        <f>AVERAGE('BA With Inflation'!K$118:K$122)</f>
        <v>709.08770000000095</v>
      </c>
      <c r="L157" s="10">
        <f>AVERAGE('BA With Inflation'!L$118:L$122)</f>
        <v>33.71090100000005</v>
      </c>
    </row>
    <row r="158" spans="1:12" x14ac:dyDescent="0.3">
      <c r="A158" s="1">
        <f t="shared" si="2"/>
        <v>2057</v>
      </c>
      <c r="B158" s="10">
        <f>AVERAGE('BA With Inflation'!B$118:B$122)</f>
        <v>0.745</v>
      </c>
      <c r="C158" s="10"/>
      <c r="D158" s="10">
        <f>AVERAGE('BA With Inflation'!D$118:D$122)</f>
        <v>413.32833545727243</v>
      </c>
      <c r="E158" s="10">
        <f>AVERAGE('BA With Inflation'!E$118:E$122)</f>
        <v>1473.4566000000023</v>
      </c>
      <c r="F158" s="10">
        <f>AVERAGE('BA With Inflation'!F$118:F$122)</f>
        <v>449.69130000000058</v>
      </c>
      <c r="G158" s="10">
        <f>AVERAGE('BA With Inflation'!G$118:G$122)</f>
        <v>278.53220000000039</v>
      </c>
      <c r="H158" s="10">
        <f>AVERAGE('BA With Inflation'!H$118:H$122)</f>
        <v>278.53220000000039</v>
      </c>
      <c r="I158" s="10">
        <f>AVERAGE('BA With Inflation'!I$118:I$122)</f>
        <v>1015.2605000000015</v>
      </c>
      <c r="J158" s="10">
        <f>AVERAGE('BA With Inflation'!J$118:J$122)</f>
        <v>709.08770000000095</v>
      </c>
      <c r="K158" s="10">
        <f>AVERAGE('BA With Inflation'!K$118:K$122)</f>
        <v>709.08770000000095</v>
      </c>
      <c r="L158" s="10">
        <f>AVERAGE('BA With Inflation'!L$118:L$122)</f>
        <v>33.71090100000005</v>
      </c>
    </row>
    <row r="159" spans="1:12" x14ac:dyDescent="0.3">
      <c r="A159" s="1">
        <f t="shared" si="2"/>
        <v>2058</v>
      </c>
      <c r="B159" s="10">
        <f>AVERAGE('BA With Inflation'!B$118:B$122)</f>
        <v>0.745</v>
      </c>
      <c r="C159" s="10"/>
      <c r="D159" s="10">
        <f>AVERAGE('BA With Inflation'!D$118:D$122)</f>
        <v>413.32833545727243</v>
      </c>
      <c r="E159" s="10">
        <f>AVERAGE('BA With Inflation'!E$118:E$122)</f>
        <v>1473.4566000000023</v>
      </c>
      <c r="F159" s="10">
        <f>AVERAGE('BA With Inflation'!F$118:F$122)</f>
        <v>449.69130000000058</v>
      </c>
      <c r="G159" s="10">
        <f>AVERAGE('BA With Inflation'!G$118:G$122)</f>
        <v>278.53220000000039</v>
      </c>
      <c r="H159" s="10">
        <f>AVERAGE('BA With Inflation'!H$118:H$122)</f>
        <v>278.53220000000039</v>
      </c>
      <c r="I159" s="10">
        <f>AVERAGE('BA With Inflation'!I$118:I$122)</f>
        <v>1015.2605000000015</v>
      </c>
      <c r="J159" s="10">
        <f>AVERAGE('BA With Inflation'!J$118:J$122)</f>
        <v>709.08770000000095</v>
      </c>
      <c r="K159" s="10">
        <f>AVERAGE('BA With Inflation'!K$118:K$122)</f>
        <v>709.08770000000095</v>
      </c>
      <c r="L159" s="10">
        <f>AVERAGE('BA With Inflation'!L$118:L$122)</f>
        <v>33.71090100000005</v>
      </c>
    </row>
    <row r="160" spans="1:12" x14ac:dyDescent="0.3">
      <c r="A160" s="1">
        <f t="shared" si="2"/>
        <v>2059</v>
      </c>
      <c r="B160" s="10">
        <f>AVERAGE('BA With Inflation'!B$118:B$122)</f>
        <v>0.745</v>
      </c>
      <c r="C160" s="10"/>
      <c r="D160" s="10">
        <f>AVERAGE('BA With Inflation'!D$118:D$122)</f>
        <v>413.32833545727243</v>
      </c>
      <c r="E160" s="10">
        <f>AVERAGE('BA With Inflation'!E$118:E$122)</f>
        <v>1473.4566000000023</v>
      </c>
      <c r="F160" s="10">
        <f>AVERAGE('BA With Inflation'!F$118:F$122)</f>
        <v>449.69130000000058</v>
      </c>
      <c r="G160" s="10">
        <f>AVERAGE('BA With Inflation'!G$118:G$122)</f>
        <v>278.53220000000039</v>
      </c>
      <c r="H160" s="10">
        <f>AVERAGE('BA With Inflation'!H$118:H$122)</f>
        <v>278.53220000000039</v>
      </c>
      <c r="I160" s="10">
        <f>AVERAGE('BA With Inflation'!I$118:I$122)</f>
        <v>1015.2605000000015</v>
      </c>
      <c r="J160" s="10">
        <f>AVERAGE('BA With Inflation'!J$118:J$122)</f>
        <v>709.08770000000095</v>
      </c>
      <c r="K160" s="10">
        <f>AVERAGE('BA With Inflation'!K$118:K$122)</f>
        <v>709.08770000000095</v>
      </c>
      <c r="L160" s="10">
        <f>AVERAGE('BA With Inflation'!L$118:L$122)</f>
        <v>33.71090100000005</v>
      </c>
    </row>
    <row r="161" spans="1:12" x14ac:dyDescent="0.3">
      <c r="A161" s="1">
        <f t="shared" si="2"/>
        <v>2060</v>
      </c>
      <c r="B161" s="10">
        <f>AVERAGE('BA With Inflation'!B$118:B$122)</f>
        <v>0.745</v>
      </c>
      <c r="C161" s="10"/>
      <c r="D161" s="10">
        <f>AVERAGE('BA With Inflation'!D$118:D$122)</f>
        <v>413.32833545727243</v>
      </c>
      <c r="E161" s="10">
        <f>AVERAGE('BA With Inflation'!E$118:E$122)</f>
        <v>1473.4566000000023</v>
      </c>
      <c r="F161" s="10">
        <f>AVERAGE('BA With Inflation'!F$118:F$122)</f>
        <v>449.69130000000058</v>
      </c>
      <c r="G161" s="10">
        <f>AVERAGE('BA With Inflation'!G$118:G$122)</f>
        <v>278.53220000000039</v>
      </c>
      <c r="H161" s="10">
        <f>AVERAGE('BA With Inflation'!H$118:H$122)</f>
        <v>278.53220000000039</v>
      </c>
      <c r="I161" s="10">
        <f>AVERAGE('BA With Inflation'!I$118:I$122)</f>
        <v>1015.2605000000015</v>
      </c>
      <c r="J161" s="10">
        <f>AVERAGE('BA With Inflation'!J$118:J$122)</f>
        <v>709.08770000000095</v>
      </c>
      <c r="K161" s="10">
        <f>AVERAGE('BA With Inflation'!K$118:K$122)</f>
        <v>709.08770000000095</v>
      </c>
      <c r="L161" s="10">
        <f>AVERAGE('BA With Inflation'!L$118:L$122)</f>
        <v>33.71090100000005</v>
      </c>
    </row>
    <row r="162" spans="1:12" x14ac:dyDescent="0.3">
      <c r="A162" s="1">
        <f t="shared" si="2"/>
        <v>2061</v>
      </c>
      <c r="B162" s="10">
        <f>AVERAGE('BA With Inflation'!B$118:B$122)</f>
        <v>0.745</v>
      </c>
      <c r="C162" s="10"/>
      <c r="D162" s="10">
        <f>AVERAGE('BA With Inflation'!D$118:D$122)</f>
        <v>413.32833545727243</v>
      </c>
      <c r="E162" s="10">
        <f>AVERAGE('BA With Inflation'!E$118:E$122)</f>
        <v>1473.4566000000023</v>
      </c>
      <c r="F162" s="10">
        <f>AVERAGE('BA With Inflation'!F$118:F$122)</f>
        <v>449.69130000000058</v>
      </c>
      <c r="G162" s="10">
        <f>AVERAGE('BA With Inflation'!G$118:G$122)</f>
        <v>278.53220000000039</v>
      </c>
      <c r="H162" s="10">
        <f>AVERAGE('BA With Inflation'!H$118:H$122)</f>
        <v>278.53220000000039</v>
      </c>
      <c r="I162" s="10">
        <f>AVERAGE('BA With Inflation'!I$118:I$122)</f>
        <v>1015.2605000000015</v>
      </c>
      <c r="J162" s="10">
        <f>AVERAGE('BA With Inflation'!J$118:J$122)</f>
        <v>709.08770000000095</v>
      </c>
      <c r="K162" s="10">
        <f>AVERAGE('BA With Inflation'!K$118:K$122)</f>
        <v>709.08770000000095</v>
      </c>
      <c r="L162" s="10">
        <f>AVERAGE('BA With Inflation'!L$118:L$122)</f>
        <v>33.71090100000005</v>
      </c>
    </row>
    <row r="163" spans="1:12" x14ac:dyDescent="0.3">
      <c r="A163" s="1">
        <f t="shared" si="2"/>
        <v>2062</v>
      </c>
      <c r="B163" s="10">
        <f>AVERAGE('BA With Inflation'!B$118:B$122)</f>
        <v>0.745</v>
      </c>
      <c r="C163" s="10"/>
      <c r="D163" s="10">
        <f>AVERAGE('BA With Inflation'!D$118:D$122)</f>
        <v>413.32833545727243</v>
      </c>
      <c r="E163" s="10">
        <f>AVERAGE('BA With Inflation'!E$118:E$122)</f>
        <v>1473.4566000000023</v>
      </c>
      <c r="F163" s="10">
        <f>AVERAGE('BA With Inflation'!F$118:F$122)</f>
        <v>449.69130000000058</v>
      </c>
      <c r="G163" s="10">
        <f>AVERAGE('BA With Inflation'!G$118:G$122)</f>
        <v>278.53220000000039</v>
      </c>
      <c r="H163" s="10">
        <f>AVERAGE('BA With Inflation'!H$118:H$122)</f>
        <v>278.53220000000039</v>
      </c>
      <c r="I163" s="10">
        <f>AVERAGE('BA With Inflation'!I$118:I$122)</f>
        <v>1015.2605000000015</v>
      </c>
      <c r="J163" s="10">
        <f>AVERAGE('BA With Inflation'!J$118:J$122)</f>
        <v>709.08770000000095</v>
      </c>
      <c r="K163" s="10">
        <f>AVERAGE('BA With Inflation'!K$118:K$122)</f>
        <v>709.08770000000095</v>
      </c>
      <c r="L163" s="10">
        <f>AVERAGE('BA With Inflation'!L$118:L$122)</f>
        <v>33.71090100000005</v>
      </c>
    </row>
    <row r="164" spans="1:12" x14ac:dyDescent="0.3">
      <c r="A164" s="1">
        <f t="shared" si="2"/>
        <v>2063</v>
      </c>
      <c r="B164" s="10">
        <f>AVERAGE('BA With Inflation'!B$118:B$122)</f>
        <v>0.745</v>
      </c>
      <c r="C164" s="10"/>
      <c r="D164" s="10">
        <f>AVERAGE('BA With Inflation'!D$118:D$122)</f>
        <v>413.32833545727243</v>
      </c>
      <c r="E164" s="10">
        <f>AVERAGE('BA With Inflation'!E$118:E$122)</f>
        <v>1473.4566000000023</v>
      </c>
      <c r="F164" s="10">
        <f>AVERAGE('BA With Inflation'!F$118:F$122)</f>
        <v>449.69130000000058</v>
      </c>
      <c r="G164" s="10">
        <f>AVERAGE('BA With Inflation'!G$118:G$122)</f>
        <v>278.53220000000039</v>
      </c>
      <c r="H164" s="10">
        <f>AVERAGE('BA With Inflation'!H$118:H$122)</f>
        <v>278.53220000000039</v>
      </c>
      <c r="I164" s="10">
        <f>AVERAGE('BA With Inflation'!I$118:I$122)</f>
        <v>1015.2605000000015</v>
      </c>
      <c r="J164" s="10">
        <f>AVERAGE('BA With Inflation'!J$118:J$122)</f>
        <v>709.08770000000095</v>
      </c>
      <c r="K164" s="10">
        <f>AVERAGE('BA With Inflation'!K$118:K$122)</f>
        <v>709.08770000000095</v>
      </c>
      <c r="L164" s="10">
        <f>AVERAGE('BA With Inflation'!L$118:L$122)</f>
        <v>33.71090100000005</v>
      </c>
    </row>
    <row r="165" spans="1:12" x14ac:dyDescent="0.3">
      <c r="A165" s="1">
        <f t="shared" si="2"/>
        <v>2064</v>
      </c>
      <c r="B165" s="10">
        <f>AVERAGE('BA With Inflation'!B$118:B$122)</f>
        <v>0.745</v>
      </c>
      <c r="C165" s="10"/>
      <c r="D165" s="10">
        <f>AVERAGE('BA With Inflation'!D$118:D$122)</f>
        <v>413.32833545727243</v>
      </c>
      <c r="E165" s="10">
        <f>AVERAGE('BA With Inflation'!E$118:E$122)</f>
        <v>1473.4566000000023</v>
      </c>
      <c r="F165" s="10">
        <f>AVERAGE('BA With Inflation'!F$118:F$122)</f>
        <v>449.69130000000058</v>
      </c>
      <c r="G165" s="10">
        <f>AVERAGE('BA With Inflation'!G$118:G$122)</f>
        <v>278.53220000000039</v>
      </c>
      <c r="H165" s="10">
        <f>AVERAGE('BA With Inflation'!H$118:H$122)</f>
        <v>278.53220000000039</v>
      </c>
      <c r="I165" s="10">
        <f>AVERAGE('BA With Inflation'!I$118:I$122)</f>
        <v>1015.2605000000015</v>
      </c>
      <c r="J165" s="10">
        <f>AVERAGE('BA With Inflation'!J$118:J$122)</f>
        <v>709.08770000000095</v>
      </c>
      <c r="K165" s="10">
        <f>AVERAGE('BA With Inflation'!K$118:K$122)</f>
        <v>709.08770000000095</v>
      </c>
      <c r="L165" s="10">
        <f>AVERAGE('BA With Inflation'!L$118:L$122)</f>
        <v>33.71090100000005</v>
      </c>
    </row>
    <row r="166" spans="1:12" x14ac:dyDescent="0.3">
      <c r="A166" s="1">
        <f t="shared" si="2"/>
        <v>2065</v>
      </c>
      <c r="B166" s="10">
        <f>AVERAGE('BA With Inflation'!B$118:B$122)</f>
        <v>0.745</v>
      </c>
      <c r="C166" s="10"/>
      <c r="D166" s="10">
        <f>AVERAGE('BA With Inflation'!D$118:D$122)</f>
        <v>413.32833545727243</v>
      </c>
      <c r="E166" s="10">
        <f>AVERAGE('BA With Inflation'!E$118:E$122)</f>
        <v>1473.4566000000023</v>
      </c>
      <c r="F166" s="10">
        <f>AVERAGE('BA With Inflation'!F$118:F$122)</f>
        <v>449.69130000000058</v>
      </c>
      <c r="G166" s="10">
        <f>AVERAGE('BA With Inflation'!G$118:G$122)</f>
        <v>278.53220000000039</v>
      </c>
      <c r="H166" s="10">
        <f>AVERAGE('BA With Inflation'!H$118:H$122)</f>
        <v>278.53220000000039</v>
      </c>
      <c r="I166" s="10">
        <f>AVERAGE('BA With Inflation'!I$118:I$122)</f>
        <v>1015.2605000000015</v>
      </c>
      <c r="J166" s="10">
        <f>AVERAGE('BA With Inflation'!J$118:J$122)</f>
        <v>709.08770000000095</v>
      </c>
      <c r="K166" s="10">
        <f>AVERAGE('BA With Inflation'!K$118:K$122)</f>
        <v>709.08770000000095</v>
      </c>
      <c r="L166" s="10">
        <f>AVERAGE('BA With Inflation'!L$118:L$122)</f>
        <v>33.71090100000005</v>
      </c>
    </row>
    <row r="167" spans="1:12" x14ac:dyDescent="0.3">
      <c r="A167" s="1">
        <f t="shared" si="2"/>
        <v>2066</v>
      </c>
      <c r="B167" s="10">
        <f>AVERAGE('BA With Inflation'!B$118:B$122)</f>
        <v>0.745</v>
      </c>
      <c r="C167" s="10"/>
      <c r="D167" s="10">
        <f>AVERAGE('BA With Inflation'!D$118:D$122)</f>
        <v>413.32833545727243</v>
      </c>
      <c r="E167" s="10">
        <f>AVERAGE('BA With Inflation'!E$118:E$122)</f>
        <v>1473.4566000000023</v>
      </c>
      <c r="F167" s="10">
        <f>AVERAGE('BA With Inflation'!F$118:F$122)</f>
        <v>449.69130000000058</v>
      </c>
      <c r="G167" s="10">
        <f>AVERAGE('BA With Inflation'!G$118:G$122)</f>
        <v>278.53220000000039</v>
      </c>
      <c r="H167" s="10">
        <f>AVERAGE('BA With Inflation'!H$118:H$122)</f>
        <v>278.53220000000039</v>
      </c>
      <c r="I167" s="10">
        <f>AVERAGE('BA With Inflation'!I$118:I$122)</f>
        <v>1015.2605000000015</v>
      </c>
      <c r="J167" s="10">
        <f>AVERAGE('BA With Inflation'!J$118:J$122)</f>
        <v>709.08770000000095</v>
      </c>
      <c r="K167" s="10">
        <f>AVERAGE('BA With Inflation'!K$118:K$122)</f>
        <v>709.08770000000095</v>
      </c>
      <c r="L167" s="10">
        <f>AVERAGE('BA With Inflation'!L$118:L$122)</f>
        <v>33.71090100000005</v>
      </c>
    </row>
    <row r="168" spans="1:12" x14ac:dyDescent="0.3">
      <c r="A168" s="1">
        <f t="shared" si="2"/>
        <v>2067</v>
      </c>
      <c r="B168" s="10">
        <f>AVERAGE('BA With Inflation'!B$118:B$122)</f>
        <v>0.745</v>
      </c>
      <c r="C168" s="10"/>
      <c r="D168" s="10">
        <f>AVERAGE('BA With Inflation'!D$118:D$122)</f>
        <v>413.32833545727243</v>
      </c>
      <c r="E168" s="10">
        <f>AVERAGE('BA With Inflation'!E$118:E$122)</f>
        <v>1473.4566000000023</v>
      </c>
      <c r="F168" s="10">
        <f>AVERAGE('BA With Inflation'!F$118:F$122)</f>
        <v>449.69130000000058</v>
      </c>
      <c r="G168" s="10">
        <f>AVERAGE('BA With Inflation'!G$118:G$122)</f>
        <v>278.53220000000039</v>
      </c>
      <c r="H168" s="10">
        <f>AVERAGE('BA With Inflation'!H$118:H$122)</f>
        <v>278.53220000000039</v>
      </c>
      <c r="I168" s="10">
        <f>AVERAGE('BA With Inflation'!I$118:I$122)</f>
        <v>1015.2605000000015</v>
      </c>
      <c r="J168" s="10">
        <f>AVERAGE('BA With Inflation'!J$118:J$122)</f>
        <v>709.08770000000095</v>
      </c>
      <c r="K168" s="10">
        <f>AVERAGE('BA With Inflation'!K$118:K$122)</f>
        <v>709.08770000000095</v>
      </c>
      <c r="L168" s="10">
        <f>AVERAGE('BA With Inflation'!L$118:L$122)</f>
        <v>33.71090100000005</v>
      </c>
    </row>
    <row r="169" spans="1:12" x14ac:dyDescent="0.3">
      <c r="A169" s="1">
        <f t="shared" si="2"/>
        <v>2068</v>
      </c>
      <c r="B169" s="10">
        <f>AVERAGE('BA With Inflation'!B$118:B$122)</f>
        <v>0.745</v>
      </c>
      <c r="C169" s="10"/>
      <c r="D169" s="10">
        <f>AVERAGE('BA With Inflation'!D$118:D$122)</f>
        <v>413.32833545727243</v>
      </c>
      <c r="E169" s="10">
        <f>AVERAGE('BA With Inflation'!E$118:E$122)</f>
        <v>1473.4566000000023</v>
      </c>
      <c r="F169" s="10">
        <f>AVERAGE('BA With Inflation'!F$118:F$122)</f>
        <v>449.69130000000058</v>
      </c>
      <c r="G169" s="10">
        <f>AVERAGE('BA With Inflation'!G$118:G$122)</f>
        <v>278.53220000000039</v>
      </c>
      <c r="H169" s="10">
        <f>AVERAGE('BA With Inflation'!H$118:H$122)</f>
        <v>278.53220000000039</v>
      </c>
      <c r="I169" s="10">
        <f>AVERAGE('BA With Inflation'!I$118:I$122)</f>
        <v>1015.2605000000015</v>
      </c>
      <c r="J169" s="10">
        <f>AVERAGE('BA With Inflation'!J$118:J$122)</f>
        <v>709.08770000000095</v>
      </c>
      <c r="K169" s="10">
        <f>AVERAGE('BA With Inflation'!K$118:K$122)</f>
        <v>709.08770000000095</v>
      </c>
      <c r="L169" s="10">
        <f>AVERAGE('BA With Inflation'!L$118:L$122)</f>
        <v>33.71090100000005</v>
      </c>
    </row>
    <row r="170" spans="1:12" x14ac:dyDescent="0.3">
      <c r="A170" s="1">
        <f t="shared" si="2"/>
        <v>2069</v>
      </c>
      <c r="B170" s="10">
        <f>AVERAGE('BA With Inflation'!B$118:B$122)</f>
        <v>0.745</v>
      </c>
      <c r="C170" s="10"/>
      <c r="D170" s="10">
        <f>AVERAGE('BA With Inflation'!D$118:D$122)</f>
        <v>413.32833545727243</v>
      </c>
      <c r="E170" s="10">
        <f>AVERAGE('BA With Inflation'!E$118:E$122)</f>
        <v>1473.4566000000023</v>
      </c>
      <c r="F170" s="10">
        <f>AVERAGE('BA With Inflation'!F$118:F$122)</f>
        <v>449.69130000000058</v>
      </c>
      <c r="G170" s="10">
        <f>AVERAGE('BA With Inflation'!G$118:G$122)</f>
        <v>278.53220000000039</v>
      </c>
      <c r="H170" s="10">
        <f>AVERAGE('BA With Inflation'!H$118:H$122)</f>
        <v>278.53220000000039</v>
      </c>
      <c r="I170" s="10">
        <f>AVERAGE('BA With Inflation'!I$118:I$122)</f>
        <v>1015.2605000000015</v>
      </c>
      <c r="J170" s="10">
        <f>AVERAGE('BA With Inflation'!J$118:J$122)</f>
        <v>709.08770000000095</v>
      </c>
      <c r="K170" s="10">
        <f>AVERAGE('BA With Inflation'!K$118:K$122)</f>
        <v>709.08770000000095</v>
      </c>
      <c r="L170" s="10">
        <f>AVERAGE('BA With Inflation'!L$118:L$122)</f>
        <v>33.71090100000005</v>
      </c>
    </row>
    <row r="171" spans="1:12" x14ac:dyDescent="0.3">
      <c r="A171" s="1">
        <f t="shared" si="2"/>
        <v>2070</v>
      </c>
      <c r="B171" s="10">
        <f>AVERAGE('BA With Inflation'!B$118:B$122)</f>
        <v>0.745</v>
      </c>
      <c r="C171" s="10"/>
      <c r="D171" s="10">
        <f>AVERAGE('BA With Inflation'!D$118:D$122)</f>
        <v>413.32833545727243</v>
      </c>
      <c r="E171" s="10">
        <f>AVERAGE('BA With Inflation'!E$118:E$122)</f>
        <v>1473.4566000000023</v>
      </c>
      <c r="F171" s="10">
        <f>AVERAGE('BA With Inflation'!F$118:F$122)</f>
        <v>449.69130000000058</v>
      </c>
      <c r="G171" s="10">
        <f>AVERAGE('BA With Inflation'!G$118:G$122)</f>
        <v>278.53220000000039</v>
      </c>
      <c r="H171" s="10">
        <f>AVERAGE('BA With Inflation'!H$118:H$122)</f>
        <v>278.53220000000039</v>
      </c>
      <c r="I171" s="10">
        <f>AVERAGE('BA With Inflation'!I$118:I$122)</f>
        <v>1015.2605000000015</v>
      </c>
      <c r="J171" s="10">
        <f>AVERAGE('BA With Inflation'!J$118:J$122)</f>
        <v>709.08770000000095</v>
      </c>
      <c r="K171" s="10">
        <f>AVERAGE('BA With Inflation'!K$118:K$122)</f>
        <v>709.08770000000095</v>
      </c>
      <c r="L171" s="10">
        <f>AVERAGE('BA With Inflation'!L$118:L$122)</f>
        <v>33.71090100000005</v>
      </c>
    </row>
    <row r="172" spans="1:12" x14ac:dyDescent="0.3">
      <c r="A172" s="1">
        <f t="shared" si="2"/>
        <v>2071</v>
      </c>
      <c r="B172" s="10">
        <f>AVERAGE('BA With Inflation'!B$118:B$122)</f>
        <v>0.745</v>
      </c>
      <c r="C172" s="10"/>
      <c r="D172" s="10">
        <f>AVERAGE('BA With Inflation'!D$118:D$122)</f>
        <v>413.32833545727243</v>
      </c>
      <c r="E172" s="10">
        <f>AVERAGE('BA With Inflation'!E$118:E$122)</f>
        <v>1473.4566000000023</v>
      </c>
      <c r="F172" s="10">
        <f>AVERAGE('BA With Inflation'!F$118:F$122)</f>
        <v>449.69130000000058</v>
      </c>
      <c r="G172" s="10">
        <f>AVERAGE('BA With Inflation'!G$118:G$122)</f>
        <v>278.53220000000039</v>
      </c>
      <c r="H172" s="10">
        <f>AVERAGE('BA With Inflation'!H$118:H$122)</f>
        <v>278.53220000000039</v>
      </c>
      <c r="I172" s="10">
        <f>AVERAGE('BA With Inflation'!I$118:I$122)</f>
        <v>1015.2605000000015</v>
      </c>
      <c r="J172" s="10">
        <f>AVERAGE('BA With Inflation'!J$118:J$122)</f>
        <v>709.08770000000095</v>
      </c>
      <c r="K172" s="10">
        <f>AVERAGE('BA With Inflation'!K$118:K$122)</f>
        <v>709.08770000000095</v>
      </c>
      <c r="L172" s="10">
        <f>AVERAGE('BA With Inflation'!L$118:L$122)</f>
        <v>33.71090100000005</v>
      </c>
    </row>
    <row r="173" spans="1:12" x14ac:dyDescent="0.3">
      <c r="A173" s="1">
        <f t="shared" si="2"/>
        <v>2072</v>
      </c>
      <c r="B173" s="10">
        <f>AVERAGE('BA With Inflation'!B$118:B$122)</f>
        <v>0.745</v>
      </c>
      <c r="C173" s="10"/>
      <c r="D173" s="10">
        <f>AVERAGE('BA With Inflation'!D$118:D$122)</f>
        <v>413.32833545727243</v>
      </c>
      <c r="E173" s="10">
        <f>AVERAGE('BA With Inflation'!E$118:E$122)</f>
        <v>1473.4566000000023</v>
      </c>
      <c r="F173" s="10">
        <f>AVERAGE('BA With Inflation'!F$118:F$122)</f>
        <v>449.69130000000058</v>
      </c>
      <c r="G173" s="10">
        <f>AVERAGE('BA With Inflation'!G$118:G$122)</f>
        <v>278.53220000000039</v>
      </c>
      <c r="H173" s="10">
        <f>AVERAGE('BA With Inflation'!H$118:H$122)</f>
        <v>278.53220000000039</v>
      </c>
      <c r="I173" s="10">
        <f>AVERAGE('BA With Inflation'!I$118:I$122)</f>
        <v>1015.2605000000015</v>
      </c>
      <c r="J173" s="10">
        <f>AVERAGE('BA With Inflation'!J$118:J$122)</f>
        <v>709.08770000000095</v>
      </c>
      <c r="K173" s="10">
        <f>AVERAGE('BA With Inflation'!K$118:K$122)</f>
        <v>709.08770000000095</v>
      </c>
      <c r="L173" s="10">
        <f>AVERAGE('BA With Inflation'!L$118:L$122)</f>
        <v>33.71090100000005</v>
      </c>
    </row>
    <row r="174" spans="1:12" x14ac:dyDescent="0.3">
      <c r="A174" s="1">
        <f t="shared" si="2"/>
        <v>2073</v>
      </c>
      <c r="B174" s="10">
        <f>AVERAGE('BA With Inflation'!B$118:B$122)</f>
        <v>0.745</v>
      </c>
      <c r="C174" s="10"/>
      <c r="D174" s="10">
        <f>AVERAGE('BA With Inflation'!D$118:D$122)</f>
        <v>413.32833545727243</v>
      </c>
      <c r="E174" s="10">
        <f>AVERAGE('BA With Inflation'!E$118:E$122)</f>
        <v>1473.4566000000023</v>
      </c>
      <c r="F174" s="10">
        <f>AVERAGE('BA With Inflation'!F$118:F$122)</f>
        <v>449.69130000000058</v>
      </c>
      <c r="G174" s="10">
        <f>AVERAGE('BA With Inflation'!G$118:G$122)</f>
        <v>278.53220000000039</v>
      </c>
      <c r="H174" s="10">
        <f>AVERAGE('BA With Inflation'!H$118:H$122)</f>
        <v>278.53220000000039</v>
      </c>
      <c r="I174" s="10">
        <f>AVERAGE('BA With Inflation'!I$118:I$122)</f>
        <v>1015.2605000000015</v>
      </c>
      <c r="J174" s="10">
        <f>AVERAGE('BA With Inflation'!J$118:J$122)</f>
        <v>709.08770000000095</v>
      </c>
      <c r="K174" s="10">
        <f>AVERAGE('BA With Inflation'!K$118:K$122)</f>
        <v>709.08770000000095</v>
      </c>
      <c r="L174" s="10">
        <f>AVERAGE('BA With Inflation'!L$118:L$122)</f>
        <v>33.71090100000005</v>
      </c>
    </row>
    <row r="175" spans="1:12" x14ac:dyDescent="0.3">
      <c r="A175" s="1">
        <f t="shared" si="2"/>
        <v>2074</v>
      </c>
      <c r="B175" s="10">
        <f>AVERAGE('BA With Inflation'!B$118:B$122)</f>
        <v>0.745</v>
      </c>
      <c r="C175" s="10"/>
      <c r="D175" s="10">
        <f>AVERAGE('BA With Inflation'!D$118:D$122)</f>
        <v>413.32833545727243</v>
      </c>
      <c r="E175" s="10">
        <f>AVERAGE('BA With Inflation'!E$118:E$122)</f>
        <v>1473.4566000000023</v>
      </c>
      <c r="F175" s="10">
        <f>AVERAGE('BA With Inflation'!F$118:F$122)</f>
        <v>449.69130000000058</v>
      </c>
      <c r="G175" s="10">
        <f>AVERAGE('BA With Inflation'!G$118:G$122)</f>
        <v>278.53220000000039</v>
      </c>
      <c r="H175" s="10">
        <f>AVERAGE('BA With Inflation'!H$118:H$122)</f>
        <v>278.53220000000039</v>
      </c>
      <c r="I175" s="10">
        <f>AVERAGE('BA With Inflation'!I$118:I$122)</f>
        <v>1015.2605000000015</v>
      </c>
      <c r="J175" s="10">
        <f>AVERAGE('BA With Inflation'!J$118:J$122)</f>
        <v>709.08770000000095</v>
      </c>
      <c r="K175" s="10">
        <f>AVERAGE('BA With Inflation'!K$118:K$122)</f>
        <v>709.08770000000095</v>
      </c>
      <c r="L175" s="10">
        <f>AVERAGE('BA With Inflation'!L$118:L$122)</f>
        <v>33.71090100000005</v>
      </c>
    </row>
    <row r="176" spans="1:12" x14ac:dyDescent="0.3">
      <c r="A176" s="1">
        <f t="shared" si="2"/>
        <v>2075</v>
      </c>
      <c r="B176" s="10">
        <f>AVERAGE('BA With Inflation'!B$118:B$122)</f>
        <v>0.745</v>
      </c>
      <c r="C176" s="10"/>
      <c r="D176" s="10">
        <f>AVERAGE('BA With Inflation'!D$118:D$122)</f>
        <v>413.32833545727243</v>
      </c>
      <c r="E176" s="10">
        <f>AVERAGE('BA With Inflation'!E$118:E$122)</f>
        <v>1473.4566000000023</v>
      </c>
      <c r="F176" s="10">
        <f>AVERAGE('BA With Inflation'!F$118:F$122)</f>
        <v>449.69130000000058</v>
      </c>
      <c r="G176" s="10">
        <f>AVERAGE('BA With Inflation'!G$118:G$122)</f>
        <v>278.53220000000039</v>
      </c>
      <c r="H176" s="10">
        <f>AVERAGE('BA With Inflation'!H$118:H$122)</f>
        <v>278.53220000000039</v>
      </c>
      <c r="I176" s="10">
        <f>AVERAGE('BA With Inflation'!I$118:I$122)</f>
        <v>1015.2605000000015</v>
      </c>
      <c r="J176" s="10">
        <f>AVERAGE('BA With Inflation'!J$118:J$122)</f>
        <v>709.08770000000095</v>
      </c>
      <c r="K176" s="10">
        <f>AVERAGE('BA With Inflation'!K$118:K$122)</f>
        <v>709.08770000000095</v>
      </c>
      <c r="L176" s="10">
        <f>AVERAGE('BA With Inflation'!L$118:L$122)</f>
        <v>33.71090100000005</v>
      </c>
    </row>
    <row r="177" spans="1:12" x14ac:dyDescent="0.3">
      <c r="A177" s="1">
        <f t="shared" si="2"/>
        <v>2076</v>
      </c>
      <c r="B177" s="10">
        <f>AVERAGE('BA With Inflation'!B$118:B$122)</f>
        <v>0.745</v>
      </c>
      <c r="C177" s="10"/>
      <c r="D177" s="10">
        <f>AVERAGE('BA With Inflation'!D$118:D$122)</f>
        <v>413.32833545727243</v>
      </c>
      <c r="E177" s="10">
        <f>AVERAGE('BA With Inflation'!E$118:E$122)</f>
        <v>1473.4566000000023</v>
      </c>
      <c r="F177" s="10">
        <f>AVERAGE('BA With Inflation'!F$118:F$122)</f>
        <v>449.69130000000058</v>
      </c>
      <c r="G177" s="10">
        <f>AVERAGE('BA With Inflation'!G$118:G$122)</f>
        <v>278.53220000000039</v>
      </c>
      <c r="H177" s="10">
        <f>AVERAGE('BA With Inflation'!H$118:H$122)</f>
        <v>278.53220000000039</v>
      </c>
      <c r="I177" s="10">
        <f>AVERAGE('BA With Inflation'!I$118:I$122)</f>
        <v>1015.2605000000015</v>
      </c>
      <c r="J177" s="10">
        <f>AVERAGE('BA With Inflation'!J$118:J$122)</f>
        <v>709.08770000000095</v>
      </c>
      <c r="K177" s="10">
        <f>AVERAGE('BA With Inflation'!K$118:K$122)</f>
        <v>709.08770000000095</v>
      </c>
      <c r="L177" s="10">
        <f>AVERAGE('BA With Inflation'!L$118:L$122)</f>
        <v>33.71090100000005</v>
      </c>
    </row>
    <row r="178" spans="1:12" x14ac:dyDescent="0.3">
      <c r="A178" s="1">
        <f t="shared" si="2"/>
        <v>2077</v>
      </c>
      <c r="B178" s="10">
        <f>AVERAGE('BA With Inflation'!B$118:B$122)</f>
        <v>0.745</v>
      </c>
      <c r="C178" s="10"/>
      <c r="D178" s="10">
        <f>AVERAGE('BA With Inflation'!D$118:D$122)</f>
        <v>413.32833545727243</v>
      </c>
      <c r="E178" s="10">
        <f>AVERAGE('BA With Inflation'!E$118:E$122)</f>
        <v>1473.4566000000023</v>
      </c>
      <c r="F178" s="10">
        <f>AVERAGE('BA With Inflation'!F$118:F$122)</f>
        <v>449.69130000000058</v>
      </c>
      <c r="G178" s="10">
        <f>AVERAGE('BA With Inflation'!G$118:G$122)</f>
        <v>278.53220000000039</v>
      </c>
      <c r="H178" s="10">
        <f>AVERAGE('BA With Inflation'!H$118:H$122)</f>
        <v>278.53220000000039</v>
      </c>
      <c r="I178" s="10">
        <f>AVERAGE('BA With Inflation'!I$118:I$122)</f>
        <v>1015.2605000000015</v>
      </c>
      <c r="J178" s="10">
        <f>AVERAGE('BA With Inflation'!J$118:J$122)</f>
        <v>709.08770000000095</v>
      </c>
      <c r="K178" s="10">
        <f>AVERAGE('BA With Inflation'!K$118:K$122)</f>
        <v>709.08770000000095</v>
      </c>
      <c r="L178" s="10">
        <f>AVERAGE('BA With Inflation'!L$118:L$122)</f>
        <v>33.71090100000005</v>
      </c>
    </row>
    <row r="179" spans="1:12" x14ac:dyDescent="0.3">
      <c r="A179" s="1">
        <f t="shared" si="2"/>
        <v>2078</v>
      </c>
      <c r="B179" s="10">
        <f>AVERAGE('BA With Inflation'!B$118:B$122)</f>
        <v>0.745</v>
      </c>
      <c r="C179" s="10"/>
      <c r="D179" s="10">
        <f>AVERAGE('BA With Inflation'!D$118:D$122)</f>
        <v>413.32833545727243</v>
      </c>
      <c r="E179" s="10">
        <f>AVERAGE('BA With Inflation'!E$118:E$122)</f>
        <v>1473.4566000000023</v>
      </c>
      <c r="F179" s="10">
        <f>AVERAGE('BA With Inflation'!F$118:F$122)</f>
        <v>449.69130000000058</v>
      </c>
      <c r="G179" s="10">
        <f>AVERAGE('BA With Inflation'!G$118:G$122)</f>
        <v>278.53220000000039</v>
      </c>
      <c r="H179" s="10">
        <f>AVERAGE('BA With Inflation'!H$118:H$122)</f>
        <v>278.53220000000039</v>
      </c>
      <c r="I179" s="10">
        <f>AVERAGE('BA With Inflation'!I$118:I$122)</f>
        <v>1015.2605000000015</v>
      </c>
      <c r="J179" s="10">
        <f>AVERAGE('BA With Inflation'!J$118:J$122)</f>
        <v>709.08770000000095</v>
      </c>
      <c r="K179" s="10">
        <f>AVERAGE('BA With Inflation'!K$118:K$122)</f>
        <v>709.08770000000095</v>
      </c>
      <c r="L179" s="10">
        <f>AVERAGE('BA With Inflation'!L$118:L$122)</f>
        <v>33.71090100000005</v>
      </c>
    </row>
    <row r="180" spans="1:12" x14ac:dyDescent="0.3">
      <c r="A180" s="1">
        <f t="shared" si="2"/>
        <v>2079</v>
      </c>
      <c r="B180" s="10">
        <f>AVERAGE('BA With Inflation'!B$118:B$122)</f>
        <v>0.745</v>
      </c>
      <c r="C180" s="10"/>
      <c r="D180" s="10">
        <f>AVERAGE('BA With Inflation'!D$118:D$122)</f>
        <v>413.32833545727243</v>
      </c>
      <c r="E180" s="10">
        <f>AVERAGE('BA With Inflation'!E$118:E$122)</f>
        <v>1473.4566000000023</v>
      </c>
      <c r="F180" s="10">
        <f>AVERAGE('BA With Inflation'!F$118:F$122)</f>
        <v>449.69130000000058</v>
      </c>
      <c r="G180" s="10">
        <f>AVERAGE('BA With Inflation'!G$118:G$122)</f>
        <v>278.53220000000039</v>
      </c>
      <c r="H180" s="10">
        <f>AVERAGE('BA With Inflation'!H$118:H$122)</f>
        <v>278.53220000000039</v>
      </c>
      <c r="I180" s="10">
        <f>AVERAGE('BA With Inflation'!I$118:I$122)</f>
        <v>1015.2605000000015</v>
      </c>
      <c r="J180" s="10">
        <f>AVERAGE('BA With Inflation'!J$118:J$122)</f>
        <v>709.08770000000095</v>
      </c>
      <c r="K180" s="10">
        <f>AVERAGE('BA With Inflation'!K$118:K$122)</f>
        <v>709.08770000000095</v>
      </c>
      <c r="L180" s="10">
        <f>AVERAGE('BA With Inflation'!L$118:L$122)</f>
        <v>33.71090100000005</v>
      </c>
    </row>
    <row r="181" spans="1:12" x14ac:dyDescent="0.3">
      <c r="A181" s="1">
        <f t="shared" si="2"/>
        <v>2080</v>
      </c>
      <c r="B181" s="10">
        <f>AVERAGE('BA With Inflation'!B$118:B$122)</f>
        <v>0.745</v>
      </c>
      <c r="C181" s="10"/>
      <c r="D181" s="10">
        <f>AVERAGE('BA With Inflation'!D$118:D$122)</f>
        <v>413.32833545727243</v>
      </c>
      <c r="E181" s="10">
        <f>AVERAGE('BA With Inflation'!E$118:E$122)</f>
        <v>1473.4566000000023</v>
      </c>
      <c r="F181" s="10">
        <f>AVERAGE('BA With Inflation'!F$118:F$122)</f>
        <v>449.69130000000058</v>
      </c>
      <c r="G181" s="10">
        <f>AVERAGE('BA With Inflation'!G$118:G$122)</f>
        <v>278.53220000000039</v>
      </c>
      <c r="H181" s="10">
        <f>AVERAGE('BA With Inflation'!H$118:H$122)</f>
        <v>278.53220000000039</v>
      </c>
      <c r="I181" s="10">
        <f>AVERAGE('BA With Inflation'!I$118:I$122)</f>
        <v>1015.2605000000015</v>
      </c>
      <c r="J181" s="10">
        <f>AVERAGE('BA With Inflation'!J$118:J$122)</f>
        <v>709.08770000000095</v>
      </c>
      <c r="K181" s="10">
        <f>AVERAGE('BA With Inflation'!K$118:K$122)</f>
        <v>709.08770000000095</v>
      </c>
      <c r="L181" s="10">
        <f>AVERAGE('BA With Inflation'!L$118:L$122)</f>
        <v>33.71090100000005</v>
      </c>
    </row>
    <row r="182" spans="1:12" x14ac:dyDescent="0.3">
      <c r="A182" s="1">
        <f t="shared" si="2"/>
        <v>2081</v>
      </c>
      <c r="B182" s="10">
        <f>AVERAGE('BA With Inflation'!B$118:B$122)</f>
        <v>0.745</v>
      </c>
      <c r="C182" s="10"/>
      <c r="D182" s="10">
        <f>AVERAGE('BA With Inflation'!D$118:D$122)</f>
        <v>413.32833545727243</v>
      </c>
      <c r="E182" s="10">
        <f>AVERAGE('BA With Inflation'!E$118:E$122)</f>
        <v>1473.4566000000023</v>
      </c>
      <c r="F182" s="10">
        <f>AVERAGE('BA With Inflation'!F$118:F$122)</f>
        <v>449.69130000000058</v>
      </c>
      <c r="G182" s="10">
        <f>AVERAGE('BA With Inflation'!G$118:G$122)</f>
        <v>278.53220000000039</v>
      </c>
      <c r="H182" s="10">
        <f>AVERAGE('BA With Inflation'!H$118:H$122)</f>
        <v>278.53220000000039</v>
      </c>
      <c r="I182" s="10">
        <f>AVERAGE('BA With Inflation'!I$118:I$122)</f>
        <v>1015.2605000000015</v>
      </c>
      <c r="J182" s="10">
        <f>AVERAGE('BA With Inflation'!J$118:J$122)</f>
        <v>709.08770000000095</v>
      </c>
      <c r="K182" s="10">
        <f>AVERAGE('BA With Inflation'!K$118:K$122)</f>
        <v>709.08770000000095</v>
      </c>
      <c r="L182" s="10">
        <f>AVERAGE('BA With Inflation'!L$118:L$122)</f>
        <v>33.71090100000005</v>
      </c>
    </row>
    <row r="183" spans="1:12" x14ac:dyDescent="0.3">
      <c r="A183" s="1">
        <f t="shared" si="2"/>
        <v>2082</v>
      </c>
      <c r="B183" s="10">
        <f>AVERAGE('BA With Inflation'!B$118:B$122)</f>
        <v>0.745</v>
      </c>
      <c r="C183" s="10"/>
      <c r="D183" s="10">
        <f>AVERAGE('BA With Inflation'!D$118:D$122)</f>
        <v>413.32833545727243</v>
      </c>
      <c r="E183" s="10">
        <f>AVERAGE('BA With Inflation'!E$118:E$122)</f>
        <v>1473.4566000000023</v>
      </c>
      <c r="F183" s="10">
        <f>AVERAGE('BA With Inflation'!F$118:F$122)</f>
        <v>449.69130000000058</v>
      </c>
      <c r="G183" s="10">
        <f>AVERAGE('BA With Inflation'!G$118:G$122)</f>
        <v>278.53220000000039</v>
      </c>
      <c r="H183" s="10">
        <f>AVERAGE('BA With Inflation'!H$118:H$122)</f>
        <v>278.53220000000039</v>
      </c>
      <c r="I183" s="10">
        <f>AVERAGE('BA With Inflation'!I$118:I$122)</f>
        <v>1015.2605000000015</v>
      </c>
      <c r="J183" s="10">
        <f>AVERAGE('BA With Inflation'!J$118:J$122)</f>
        <v>709.08770000000095</v>
      </c>
      <c r="K183" s="10">
        <f>AVERAGE('BA With Inflation'!K$118:K$122)</f>
        <v>709.08770000000095</v>
      </c>
      <c r="L183" s="10">
        <f>AVERAGE('BA With Inflation'!L$118:L$122)</f>
        <v>33.71090100000005</v>
      </c>
    </row>
    <row r="184" spans="1:12" x14ac:dyDescent="0.3">
      <c r="A184" s="1">
        <f t="shared" si="2"/>
        <v>2083</v>
      </c>
      <c r="B184" s="10">
        <f>AVERAGE('BA With Inflation'!B$118:B$122)</f>
        <v>0.745</v>
      </c>
      <c r="C184" s="10"/>
      <c r="D184" s="10">
        <f>AVERAGE('BA With Inflation'!D$118:D$122)</f>
        <v>413.32833545727243</v>
      </c>
      <c r="E184" s="10">
        <f>AVERAGE('BA With Inflation'!E$118:E$122)</f>
        <v>1473.4566000000023</v>
      </c>
      <c r="F184" s="10">
        <f>AVERAGE('BA With Inflation'!F$118:F$122)</f>
        <v>449.69130000000058</v>
      </c>
      <c r="G184" s="10">
        <f>AVERAGE('BA With Inflation'!G$118:G$122)</f>
        <v>278.53220000000039</v>
      </c>
      <c r="H184" s="10">
        <f>AVERAGE('BA With Inflation'!H$118:H$122)</f>
        <v>278.53220000000039</v>
      </c>
      <c r="I184" s="10">
        <f>AVERAGE('BA With Inflation'!I$118:I$122)</f>
        <v>1015.2605000000015</v>
      </c>
      <c r="J184" s="10">
        <f>AVERAGE('BA With Inflation'!J$118:J$122)</f>
        <v>709.08770000000095</v>
      </c>
      <c r="K184" s="10">
        <f>AVERAGE('BA With Inflation'!K$118:K$122)</f>
        <v>709.08770000000095</v>
      </c>
      <c r="L184" s="10">
        <f>AVERAGE('BA With Inflation'!L$118:L$122)</f>
        <v>33.71090100000005</v>
      </c>
    </row>
    <row r="185" spans="1:12" x14ac:dyDescent="0.3">
      <c r="A185" s="1">
        <f t="shared" si="2"/>
        <v>2084</v>
      </c>
      <c r="B185" s="10">
        <f>AVERAGE('BA With Inflation'!B$118:B$122)</f>
        <v>0.745</v>
      </c>
      <c r="C185" s="10"/>
      <c r="D185" s="10">
        <f>AVERAGE('BA With Inflation'!D$118:D$122)</f>
        <v>413.32833545727243</v>
      </c>
      <c r="E185" s="10">
        <f>AVERAGE('BA With Inflation'!E$118:E$122)</f>
        <v>1473.4566000000023</v>
      </c>
      <c r="F185" s="10">
        <f>AVERAGE('BA With Inflation'!F$118:F$122)</f>
        <v>449.69130000000058</v>
      </c>
      <c r="G185" s="10">
        <f>AVERAGE('BA With Inflation'!G$118:G$122)</f>
        <v>278.53220000000039</v>
      </c>
      <c r="H185" s="10">
        <f>AVERAGE('BA With Inflation'!H$118:H$122)</f>
        <v>278.53220000000039</v>
      </c>
      <c r="I185" s="10">
        <f>AVERAGE('BA With Inflation'!I$118:I$122)</f>
        <v>1015.2605000000015</v>
      </c>
      <c r="J185" s="10">
        <f>AVERAGE('BA With Inflation'!J$118:J$122)</f>
        <v>709.08770000000095</v>
      </c>
      <c r="K185" s="10">
        <f>AVERAGE('BA With Inflation'!K$118:K$122)</f>
        <v>709.08770000000095</v>
      </c>
      <c r="L185" s="10">
        <f>AVERAGE('BA With Inflation'!L$118:L$122)</f>
        <v>33.71090100000005</v>
      </c>
    </row>
    <row r="186" spans="1:12" x14ac:dyDescent="0.3">
      <c r="A186" s="1">
        <f t="shared" si="2"/>
        <v>2085</v>
      </c>
      <c r="B186" s="10">
        <f>AVERAGE('BA With Inflation'!B$118:B$122)</f>
        <v>0.745</v>
      </c>
      <c r="C186" s="10"/>
      <c r="D186" s="10">
        <f>AVERAGE('BA With Inflation'!D$118:D$122)</f>
        <v>413.32833545727243</v>
      </c>
      <c r="E186" s="10">
        <f>AVERAGE('BA With Inflation'!E$118:E$122)</f>
        <v>1473.4566000000023</v>
      </c>
      <c r="F186" s="10">
        <f>AVERAGE('BA With Inflation'!F$118:F$122)</f>
        <v>449.69130000000058</v>
      </c>
      <c r="G186" s="10">
        <f>AVERAGE('BA With Inflation'!G$118:G$122)</f>
        <v>278.53220000000039</v>
      </c>
      <c r="H186" s="10">
        <f>AVERAGE('BA With Inflation'!H$118:H$122)</f>
        <v>278.53220000000039</v>
      </c>
      <c r="I186" s="10">
        <f>AVERAGE('BA With Inflation'!I$118:I$122)</f>
        <v>1015.2605000000015</v>
      </c>
      <c r="J186" s="10">
        <f>AVERAGE('BA With Inflation'!J$118:J$122)</f>
        <v>709.08770000000095</v>
      </c>
      <c r="K186" s="10">
        <f>AVERAGE('BA With Inflation'!K$118:K$122)</f>
        <v>709.08770000000095</v>
      </c>
      <c r="L186" s="10">
        <f>AVERAGE('BA With Inflation'!L$118:L$122)</f>
        <v>33.71090100000005</v>
      </c>
    </row>
    <row r="187" spans="1:12" x14ac:dyDescent="0.3">
      <c r="A187" s="1">
        <f t="shared" si="2"/>
        <v>2086</v>
      </c>
      <c r="B187" s="10">
        <f>AVERAGE('BA With Inflation'!B$118:B$122)</f>
        <v>0.745</v>
      </c>
      <c r="C187" s="10"/>
      <c r="D187" s="10">
        <f>AVERAGE('BA With Inflation'!D$118:D$122)</f>
        <v>413.32833545727243</v>
      </c>
      <c r="E187" s="10">
        <f>AVERAGE('BA With Inflation'!E$118:E$122)</f>
        <v>1473.4566000000023</v>
      </c>
      <c r="F187" s="10">
        <f>AVERAGE('BA With Inflation'!F$118:F$122)</f>
        <v>449.69130000000058</v>
      </c>
      <c r="G187" s="10">
        <f>AVERAGE('BA With Inflation'!G$118:G$122)</f>
        <v>278.53220000000039</v>
      </c>
      <c r="H187" s="10">
        <f>AVERAGE('BA With Inflation'!H$118:H$122)</f>
        <v>278.53220000000039</v>
      </c>
      <c r="I187" s="10">
        <f>AVERAGE('BA With Inflation'!I$118:I$122)</f>
        <v>1015.2605000000015</v>
      </c>
      <c r="J187" s="10">
        <f>AVERAGE('BA With Inflation'!J$118:J$122)</f>
        <v>709.08770000000095</v>
      </c>
      <c r="K187" s="10">
        <f>AVERAGE('BA With Inflation'!K$118:K$122)</f>
        <v>709.08770000000095</v>
      </c>
      <c r="L187" s="10">
        <f>AVERAGE('BA With Inflation'!L$118:L$122)</f>
        <v>33.71090100000005</v>
      </c>
    </row>
    <row r="188" spans="1:12" x14ac:dyDescent="0.3">
      <c r="A188" s="1">
        <f t="shared" si="2"/>
        <v>2087</v>
      </c>
      <c r="B188" s="10">
        <f>AVERAGE('BA With Inflation'!B$118:B$122)</f>
        <v>0.745</v>
      </c>
      <c r="C188" s="10"/>
      <c r="D188" s="10">
        <f>AVERAGE('BA With Inflation'!D$118:D$122)</f>
        <v>413.32833545727243</v>
      </c>
      <c r="E188" s="10">
        <f>AVERAGE('BA With Inflation'!E$118:E$122)</f>
        <v>1473.4566000000023</v>
      </c>
      <c r="F188" s="10">
        <f>AVERAGE('BA With Inflation'!F$118:F$122)</f>
        <v>449.69130000000058</v>
      </c>
      <c r="G188" s="10">
        <f>AVERAGE('BA With Inflation'!G$118:G$122)</f>
        <v>278.53220000000039</v>
      </c>
      <c r="H188" s="10">
        <f>AVERAGE('BA With Inflation'!H$118:H$122)</f>
        <v>278.53220000000039</v>
      </c>
      <c r="I188" s="10">
        <f>AVERAGE('BA With Inflation'!I$118:I$122)</f>
        <v>1015.2605000000015</v>
      </c>
      <c r="J188" s="10">
        <f>AVERAGE('BA With Inflation'!J$118:J$122)</f>
        <v>709.08770000000095</v>
      </c>
      <c r="K188" s="10">
        <f>AVERAGE('BA With Inflation'!K$118:K$122)</f>
        <v>709.08770000000095</v>
      </c>
      <c r="L188" s="10">
        <f>AVERAGE('BA With Inflation'!L$118:L$122)</f>
        <v>33.71090100000005</v>
      </c>
    </row>
    <row r="189" spans="1:12" x14ac:dyDescent="0.3">
      <c r="A189" s="1">
        <f t="shared" si="2"/>
        <v>2088</v>
      </c>
      <c r="B189" s="10">
        <f>AVERAGE('BA With Inflation'!B$118:B$122)</f>
        <v>0.745</v>
      </c>
      <c r="C189" s="10"/>
      <c r="D189" s="10">
        <f>AVERAGE('BA With Inflation'!D$118:D$122)</f>
        <v>413.32833545727243</v>
      </c>
      <c r="E189" s="10">
        <f>AVERAGE('BA With Inflation'!E$118:E$122)</f>
        <v>1473.4566000000023</v>
      </c>
      <c r="F189" s="10">
        <f>AVERAGE('BA With Inflation'!F$118:F$122)</f>
        <v>449.69130000000058</v>
      </c>
      <c r="G189" s="10">
        <f>AVERAGE('BA With Inflation'!G$118:G$122)</f>
        <v>278.53220000000039</v>
      </c>
      <c r="H189" s="10">
        <f>AVERAGE('BA With Inflation'!H$118:H$122)</f>
        <v>278.53220000000039</v>
      </c>
      <c r="I189" s="10">
        <f>AVERAGE('BA With Inflation'!I$118:I$122)</f>
        <v>1015.2605000000015</v>
      </c>
      <c r="J189" s="10">
        <f>AVERAGE('BA With Inflation'!J$118:J$122)</f>
        <v>709.08770000000095</v>
      </c>
      <c r="K189" s="10">
        <f>AVERAGE('BA With Inflation'!K$118:K$122)</f>
        <v>709.08770000000095</v>
      </c>
      <c r="L189" s="10">
        <f>AVERAGE('BA With Inflation'!L$118:L$122)</f>
        <v>33.71090100000005</v>
      </c>
    </row>
    <row r="190" spans="1:12" x14ac:dyDescent="0.3">
      <c r="A190" s="1">
        <f t="shared" si="2"/>
        <v>2089</v>
      </c>
      <c r="B190" s="10">
        <f>AVERAGE('BA With Inflation'!B$118:B$122)</f>
        <v>0.745</v>
      </c>
      <c r="C190" s="10"/>
      <c r="D190" s="10">
        <f>AVERAGE('BA With Inflation'!D$118:D$122)</f>
        <v>413.32833545727243</v>
      </c>
      <c r="E190" s="10">
        <f>AVERAGE('BA With Inflation'!E$118:E$122)</f>
        <v>1473.4566000000023</v>
      </c>
      <c r="F190" s="10">
        <f>AVERAGE('BA With Inflation'!F$118:F$122)</f>
        <v>449.69130000000058</v>
      </c>
      <c r="G190" s="10">
        <f>AVERAGE('BA With Inflation'!G$118:G$122)</f>
        <v>278.53220000000039</v>
      </c>
      <c r="H190" s="10">
        <f>AVERAGE('BA With Inflation'!H$118:H$122)</f>
        <v>278.53220000000039</v>
      </c>
      <c r="I190" s="10">
        <f>AVERAGE('BA With Inflation'!I$118:I$122)</f>
        <v>1015.2605000000015</v>
      </c>
      <c r="J190" s="10">
        <f>AVERAGE('BA With Inflation'!J$118:J$122)</f>
        <v>709.08770000000095</v>
      </c>
      <c r="K190" s="10">
        <f>AVERAGE('BA With Inflation'!K$118:K$122)</f>
        <v>709.08770000000095</v>
      </c>
      <c r="L190" s="10">
        <f>AVERAGE('BA With Inflation'!L$118:L$122)</f>
        <v>33.71090100000005</v>
      </c>
    </row>
    <row r="191" spans="1:12" x14ac:dyDescent="0.3">
      <c r="A191" s="1">
        <f t="shared" si="2"/>
        <v>2090</v>
      </c>
      <c r="B191" s="10">
        <f>AVERAGE('BA With Inflation'!B$118:B$122)</f>
        <v>0.745</v>
      </c>
      <c r="C191" s="10"/>
      <c r="D191" s="10">
        <f>AVERAGE('BA With Inflation'!D$118:D$122)</f>
        <v>413.32833545727243</v>
      </c>
      <c r="E191" s="10">
        <f>AVERAGE('BA With Inflation'!E$118:E$122)</f>
        <v>1473.4566000000023</v>
      </c>
      <c r="F191" s="10">
        <f>AVERAGE('BA With Inflation'!F$118:F$122)</f>
        <v>449.69130000000058</v>
      </c>
      <c r="G191" s="10">
        <f>AVERAGE('BA With Inflation'!G$118:G$122)</f>
        <v>278.53220000000039</v>
      </c>
      <c r="H191" s="10">
        <f>AVERAGE('BA With Inflation'!H$118:H$122)</f>
        <v>278.53220000000039</v>
      </c>
      <c r="I191" s="10">
        <f>AVERAGE('BA With Inflation'!I$118:I$122)</f>
        <v>1015.2605000000015</v>
      </c>
      <c r="J191" s="10">
        <f>AVERAGE('BA With Inflation'!J$118:J$122)</f>
        <v>709.08770000000095</v>
      </c>
      <c r="K191" s="10">
        <f>AVERAGE('BA With Inflation'!K$118:K$122)</f>
        <v>709.08770000000095</v>
      </c>
      <c r="L191" s="10">
        <f>AVERAGE('BA With Inflation'!L$118:L$122)</f>
        <v>33.71090100000005</v>
      </c>
    </row>
    <row r="192" spans="1:12" x14ac:dyDescent="0.3">
      <c r="A192" s="1">
        <f t="shared" si="2"/>
        <v>2091</v>
      </c>
      <c r="B192" s="10">
        <f>AVERAGE('BA With Inflation'!B$118:B$122)</f>
        <v>0.745</v>
      </c>
      <c r="C192" s="10"/>
      <c r="D192" s="10">
        <f>AVERAGE('BA With Inflation'!D$118:D$122)</f>
        <v>413.32833545727243</v>
      </c>
      <c r="E192" s="10">
        <f>AVERAGE('BA With Inflation'!E$118:E$122)</f>
        <v>1473.4566000000023</v>
      </c>
      <c r="F192" s="10">
        <f>AVERAGE('BA With Inflation'!F$118:F$122)</f>
        <v>449.69130000000058</v>
      </c>
      <c r="G192" s="10">
        <f>AVERAGE('BA With Inflation'!G$118:G$122)</f>
        <v>278.53220000000039</v>
      </c>
      <c r="H192" s="10">
        <f>AVERAGE('BA With Inflation'!H$118:H$122)</f>
        <v>278.53220000000039</v>
      </c>
      <c r="I192" s="10">
        <f>AVERAGE('BA With Inflation'!I$118:I$122)</f>
        <v>1015.2605000000015</v>
      </c>
      <c r="J192" s="10">
        <f>AVERAGE('BA With Inflation'!J$118:J$122)</f>
        <v>709.08770000000095</v>
      </c>
      <c r="K192" s="10">
        <f>AVERAGE('BA With Inflation'!K$118:K$122)</f>
        <v>709.08770000000095</v>
      </c>
      <c r="L192" s="10">
        <f>AVERAGE('BA With Inflation'!L$118:L$122)</f>
        <v>33.71090100000005</v>
      </c>
    </row>
    <row r="193" spans="1:12" x14ac:dyDescent="0.3">
      <c r="A193" s="1">
        <f t="shared" si="2"/>
        <v>2092</v>
      </c>
      <c r="B193" s="10">
        <f>AVERAGE('BA With Inflation'!B$118:B$122)</f>
        <v>0.745</v>
      </c>
      <c r="C193" s="10"/>
      <c r="D193" s="10">
        <f>AVERAGE('BA With Inflation'!D$118:D$122)</f>
        <v>413.32833545727243</v>
      </c>
      <c r="E193" s="10">
        <f>AVERAGE('BA With Inflation'!E$118:E$122)</f>
        <v>1473.4566000000023</v>
      </c>
      <c r="F193" s="10">
        <f>AVERAGE('BA With Inflation'!F$118:F$122)</f>
        <v>449.69130000000058</v>
      </c>
      <c r="G193" s="10">
        <f>AVERAGE('BA With Inflation'!G$118:G$122)</f>
        <v>278.53220000000039</v>
      </c>
      <c r="H193" s="10">
        <f>AVERAGE('BA With Inflation'!H$118:H$122)</f>
        <v>278.53220000000039</v>
      </c>
      <c r="I193" s="10">
        <f>AVERAGE('BA With Inflation'!I$118:I$122)</f>
        <v>1015.2605000000015</v>
      </c>
      <c r="J193" s="10">
        <f>AVERAGE('BA With Inflation'!J$118:J$122)</f>
        <v>709.08770000000095</v>
      </c>
      <c r="K193" s="10">
        <f>AVERAGE('BA With Inflation'!K$118:K$122)</f>
        <v>709.08770000000095</v>
      </c>
      <c r="L193" s="10">
        <f>AVERAGE('BA With Inflation'!L$118:L$122)</f>
        <v>33.71090100000005</v>
      </c>
    </row>
    <row r="194" spans="1:12" x14ac:dyDescent="0.3">
      <c r="A194" s="1">
        <f t="shared" si="2"/>
        <v>2093</v>
      </c>
      <c r="B194" s="10">
        <f>AVERAGE('BA With Inflation'!B$118:B$122)</f>
        <v>0.745</v>
      </c>
      <c r="C194" s="10"/>
      <c r="D194" s="10">
        <f>AVERAGE('BA With Inflation'!D$118:D$122)</f>
        <v>413.32833545727243</v>
      </c>
      <c r="E194" s="10">
        <f>AVERAGE('BA With Inflation'!E$118:E$122)</f>
        <v>1473.4566000000023</v>
      </c>
      <c r="F194" s="10">
        <f>AVERAGE('BA With Inflation'!F$118:F$122)</f>
        <v>449.69130000000058</v>
      </c>
      <c r="G194" s="10">
        <f>AVERAGE('BA With Inflation'!G$118:G$122)</f>
        <v>278.53220000000039</v>
      </c>
      <c r="H194" s="10">
        <f>AVERAGE('BA With Inflation'!H$118:H$122)</f>
        <v>278.53220000000039</v>
      </c>
      <c r="I194" s="10">
        <f>AVERAGE('BA With Inflation'!I$118:I$122)</f>
        <v>1015.2605000000015</v>
      </c>
      <c r="J194" s="10">
        <f>AVERAGE('BA With Inflation'!J$118:J$122)</f>
        <v>709.08770000000095</v>
      </c>
      <c r="K194" s="10">
        <f>AVERAGE('BA With Inflation'!K$118:K$122)</f>
        <v>709.08770000000095</v>
      </c>
      <c r="L194" s="10">
        <f>AVERAGE('BA With Inflation'!L$118:L$122)</f>
        <v>33.71090100000005</v>
      </c>
    </row>
    <row r="195" spans="1:12" x14ac:dyDescent="0.3">
      <c r="A195" s="1">
        <f t="shared" si="2"/>
        <v>2094</v>
      </c>
      <c r="B195" s="10">
        <f>AVERAGE('BA With Inflation'!B$118:B$122)</f>
        <v>0.745</v>
      </c>
      <c r="C195" s="10"/>
      <c r="D195" s="10">
        <f>AVERAGE('BA With Inflation'!D$118:D$122)</f>
        <v>413.32833545727243</v>
      </c>
      <c r="E195" s="10">
        <f>AVERAGE('BA With Inflation'!E$118:E$122)</f>
        <v>1473.4566000000023</v>
      </c>
      <c r="F195" s="10">
        <f>AVERAGE('BA With Inflation'!F$118:F$122)</f>
        <v>449.69130000000058</v>
      </c>
      <c r="G195" s="10">
        <f>AVERAGE('BA With Inflation'!G$118:G$122)</f>
        <v>278.53220000000039</v>
      </c>
      <c r="H195" s="10">
        <f>AVERAGE('BA With Inflation'!H$118:H$122)</f>
        <v>278.53220000000039</v>
      </c>
      <c r="I195" s="10">
        <f>AVERAGE('BA With Inflation'!I$118:I$122)</f>
        <v>1015.2605000000015</v>
      </c>
      <c r="J195" s="10">
        <f>AVERAGE('BA With Inflation'!J$118:J$122)</f>
        <v>709.08770000000095</v>
      </c>
      <c r="K195" s="10">
        <f>AVERAGE('BA With Inflation'!K$118:K$122)</f>
        <v>709.08770000000095</v>
      </c>
      <c r="L195" s="10">
        <f>AVERAGE('BA With Inflation'!L$118:L$122)</f>
        <v>33.71090100000005</v>
      </c>
    </row>
    <row r="196" spans="1:12" x14ac:dyDescent="0.3">
      <c r="A196" s="1">
        <f t="shared" ref="A196:A251" si="3">A195+1</f>
        <v>2095</v>
      </c>
      <c r="B196" s="10">
        <f>AVERAGE('BA With Inflation'!B$118:B$122)</f>
        <v>0.745</v>
      </c>
      <c r="C196" s="10"/>
      <c r="D196" s="10">
        <f>AVERAGE('BA With Inflation'!D$118:D$122)</f>
        <v>413.32833545727243</v>
      </c>
      <c r="E196" s="10">
        <f>AVERAGE('BA With Inflation'!E$118:E$122)</f>
        <v>1473.4566000000023</v>
      </c>
      <c r="F196" s="10">
        <f>AVERAGE('BA With Inflation'!F$118:F$122)</f>
        <v>449.69130000000058</v>
      </c>
      <c r="G196" s="10">
        <f>AVERAGE('BA With Inflation'!G$118:G$122)</f>
        <v>278.53220000000039</v>
      </c>
      <c r="H196" s="10">
        <f>AVERAGE('BA With Inflation'!H$118:H$122)</f>
        <v>278.53220000000039</v>
      </c>
      <c r="I196" s="10">
        <f>AVERAGE('BA With Inflation'!I$118:I$122)</f>
        <v>1015.2605000000015</v>
      </c>
      <c r="J196" s="10">
        <f>AVERAGE('BA With Inflation'!J$118:J$122)</f>
        <v>709.08770000000095</v>
      </c>
      <c r="K196" s="10">
        <f>AVERAGE('BA With Inflation'!K$118:K$122)</f>
        <v>709.08770000000095</v>
      </c>
      <c r="L196" s="10">
        <f>AVERAGE('BA With Inflation'!L$118:L$122)</f>
        <v>33.71090100000005</v>
      </c>
    </row>
    <row r="197" spans="1:12" x14ac:dyDescent="0.3">
      <c r="A197" s="1">
        <f t="shared" si="3"/>
        <v>2096</v>
      </c>
      <c r="B197" s="10">
        <f>AVERAGE('BA With Inflation'!B$118:B$122)</f>
        <v>0.745</v>
      </c>
      <c r="C197" s="10"/>
      <c r="D197" s="10">
        <f>AVERAGE('BA With Inflation'!D$118:D$122)</f>
        <v>413.32833545727243</v>
      </c>
      <c r="E197" s="10">
        <f>AVERAGE('BA With Inflation'!E$118:E$122)</f>
        <v>1473.4566000000023</v>
      </c>
      <c r="F197" s="10">
        <f>AVERAGE('BA With Inflation'!F$118:F$122)</f>
        <v>449.69130000000058</v>
      </c>
      <c r="G197" s="10">
        <f>AVERAGE('BA With Inflation'!G$118:G$122)</f>
        <v>278.53220000000039</v>
      </c>
      <c r="H197" s="10">
        <f>AVERAGE('BA With Inflation'!H$118:H$122)</f>
        <v>278.53220000000039</v>
      </c>
      <c r="I197" s="10">
        <f>AVERAGE('BA With Inflation'!I$118:I$122)</f>
        <v>1015.2605000000015</v>
      </c>
      <c r="J197" s="10">
        <f>AVERAGE('BA With Inflation'!J$118:J$122)</f>
        <v>709.08770000000095</v>
      </c>
      <c r="K197" s="10">
        <f>AVERAGE('BA With Inflation'!K$118:K$122)</f>
        <v>709.08770000000095</v>
      </c>
      <c r="L197" s="10">
        <f>AVERAGE('BA With Inflation'!L$118:L$122)</f>
        <v>33.71090100000005</v>
      </c>
    </row>
    <row r="198" spans="1:12" x14ac:dyDescent="0.3">
      <c r="A198" s="1">
        <f t="shared" si="3"/>
        <v>2097</v>
      </c>
      <c r="B198" s="10">
        <f>AVERAGE('BA With Inflation'!B$118:B$122)</f>
        <v>0.745</v>
      </c>
      <c r="C198" s="10"/>
      <c r="D198" s="10">
        <f>AVERAGE('BA With Inflation'!D$118:D$122)</f>
        <v>413.32833545727243</v>
      </c>
      <c r="E198" s="10">
        <f>AVERAGE('BA With Inflation'!E$118:E$122)</f>
        <v>1473.4566000000023</v>
      </c>
      <c r="F198" s="10">
        <f>AVERAGE('BA With Inflation'!F$118:F$122)</f>
        <v>449.69130000000058</v>
      </c>
      <c r="G198" s="10">
        <f>AVERAGE('BA With Inflation'!G$118:G$122)</f>
        <v>278.53220000000039</v>
      </c>
      <c r="H198" s="10">
        <f>AVERAGE('BA With Inflation'!H$118:H$122)</f>
        <v>278.53220000000039</v>
      </c>
      <c r="I198" s="10">
        <f>AVERAGE('BA With Inflation'!I$118:I$122)</f>
        <v>1015.2605000000015</v>
      </c>
      <c r="J198" s="10">
        <f>AVERAGE('BA With Inflation'!J$118:J$122)</f>
        <v>709.08770000000095</v>
      </c>
      <c r="K198" s="10">
        <f>AVERAGE('BA With Inflation'!K$118:K$122)</f>
        <v>709.08770000000095</v>
      </c>
      <c r="L198" s="10">
        <f>AVERAGE('BA With Inflation'!L$118:L$122)</f>
        <v>33.71090100000005</v>
      </c>
    </row>
    <row r="199" spans="1:12" x14ac:dyDescent="0.3">
      <c r="A199" s="1">
        <f t="shared" si="3"/>
        <v>2098</v>
      </c>
      <c r="B199" s="10">
        <f>AVERAGE('BA With Inflation'!B$118:B$122)</f>
        <v>0.745</v>
      </c>
      <c r="C199" s="10"/>
      <c r="D199" s="10">
        <f>AVERAGE('BA With Inflation'!D$118:D$122)</f>
        <v>413.32833545727243</v>
      </c>
      <c r="E199" s="10">
        <f>AVERAGE('BA With Inflation'!E$118:E$122)</f>
        <v>1473.4566000000023</v>
      </c>
      <c r="F199" s="10">
        <f>AVERAGE('BA With Inflation'!F$118:F$122)</f>
        <v>449.69130000000058</v>
      </c>
      <c r="G199" s="10">
        <f>AVERAGE('BA With Inflation'!G$118:G$122)</f>
        <v>278.53220000000039</v>
      </c>
      <c r="H199" s="10">
        <f>AVERAGE('BA With Inflation'!H$118:H$122)</f>
        <v>278.53220000000039</v>
      </c>
      <c r="I199" s="10">
        <f>AVERAGE('BA With Inflation'!I$118:I$122)</f>
        <v>1015.2605000000015</v>
      </c>
      <c r="J199" s="10">
        <f>AVERAGE('BA With Inflation'!J$118:J$122)</f>
        <v>709.08770000000095</v>
      </c>
      <c r="K199" s="10">
        <f>AVERAGE('BA With Inflation'!K$118:K$122)</f>
        <v>709.08770000000095</v>
      </c>
      <c r="L199" s="10">
        <f>AVERAGE('BA With Inflation'!L$118:L$122)</f>
        <v>33.71090100000005</v>
      </c>
    </row>
    <row r="200" spans="1:12" x14ac:dyDescent="0.3">
      <c r="A200" s="1">
        <f t="shared" si="3"/>
        <v>2099</v>
      </c>
      <c r="B200" s="10">
        <f>AVERAGE('BA With Inflation'!B$118:B$122)</f>
        <v>0.745</v>
      </c>
      <c r="C200" s="10"/>
      <c r="D200" s="10">
        <f>AVERAGE('BA With Inflation'!D$118:D$122)</f>
        <v>413.32833545727243</v>
      </c>
      <c r="E200" s="10">
        <f>AVERAGE('BA With Inflation'!E$118:E$122)</f>
        <v>1473.4566000000023</v>
      </c>
      <c r="F200" s="10">
        <f>AVERAGE('BA With Inflation'!F$118:F$122)</f>
        <v>449.69130000000058</v>
      </c>
      <c r="G200" s="10">
        <f>AVERAGE('BA With Inflation'!G$118:G$122)</f>
        <v>278.53220000000039</v>
      </c>
      <c r="H200" s="10">
        <f>AVERAGE('BA With Inflation'!H$118:H$122)</f>
        <v>278.53220000000039</v>
      </c>
      <c r="I200" s="10">
        <f>AVERAGE('BA With Inflation'!I$118:I$122)</f>
        <v>1015.2605000000015</v>
      </c>
      <c r="J200" s="10">
        <f>AVERAGE('BA With Inflation'!J$118:J$122)</f>
        <v>709.08770000000095</v>
      </c>
      <c r="K200" s="10">
        <f>AVERAGE('BA With Inflation'!K$118:K$122)</f>
        <v>709.08770000000095</v>
      </c>
      <c r="L200" s="10">
        <f>AVERAGE('BA With Inflation'!L$118:L$122)</f>
        <v>33.71090100000005</v>
      </c>
    </row>
    <row r="201" spans="1:12" x14ac:dyDescent="0.3">
      <c r="A201" s="1">
        <f t="shared" si="3"/>
        <v>2100</v>
      </c>
      <c r="B201" s="10">
        <f>AVERAGE('BA With Inflation'!B$118:B$122)</f>
        <v>0.745</v>
      </c>
      <c r="C201" s="10"/>
      <c r="D201" s="10">
        <f>AVERAGE('BA With Inflation'!D$118:D$122)</f>
        <v>413.32833545727243</v>
      </c>
      <c r="E201" s="10">
        <f>AVERAGE('BA With Inflation'!E$118:E$122)</f>
        <v>1473.4566000000023</v>
      </c>
      <c r="F201" s="10">
        <f>AVERAGE('BA With Inflation'!F$118:F$122)</f>
        <v>449.69130000000058</v>
      </c>
      <c r="G201" s="10">
        <f>AVERAGE('BA With Inflation'!G$118:G$122)</f>
        <v>278.53220000000039</v>
      </c>
      <c r="H201" s="10">
        <f>AVERAGE('BA With Inflation'!H$118:H$122)</f>
        <v>278.53220000000039</v>
      </c>
      <c r="I201" s="10">
        <f>AVERAGE('BA With Inflation'!I$118:I$122)</f>
        <v>1015.2605000000015</v>
      </c>
      <c r="J201" s="10">
        <f>AVERAGE('BA With Inflation'!J$118:J$122)</f>
        <v>709.08770000000095</v>
      </c>
      <c r="K201" s="10">
        <f>AVERAGE('BA With Inflation'!K$118:K$122)</f>
        <v>709.08770000000095</v>
      </c>
      <c r="L201" s="10">
        <f>AVERAGE('BA With Inflation'!L$118:L$122)</f>
        <v>33.71090100000005</v>
      </c>
    </row>
    <row r="202" spans="1:12" x14ac:dyDescent="0.3">
      <c r="A202" s="1">
        <f t="shared" si="3"/>
        <v>2101</v>
      </c>
      <c r="B202" s="10">
        <f>AVERAGE('BA With Inflation'!B$118:B$122)</f>
        <v>0.745</v>
      </c>
      <c r="C202" s="10"/>
      <c r="D202" s="10">
        <f>AVERAGE('BA With Inflation'!D$118:D$122)</f>
        <v>413.32833545727243</v>
      </c>
      <c r="E202" s="10">
        <f>AVERAGE('BA With Inflation'!E$118:E$122)</f>
        <v>1473.4566000000023</v>
      </c>
      <c r="F202" s="10">
        <f>AVERAGE('BA With Inflation'!F$118:F$122)</f>
        <v>449.69130000000058</v>
      </c>
      <c r="G202" s="10">
        <f>AVERAGE('BA With Inflation'!G$118:G$122)</f>
        <v>278.53220000000039</v>
      </c>
      <c r="H202" s="10">
        <f>AVERAGE('BA With Inflation'!H$118:H$122)</f>
        <v>278.53220000000039</v>
      </c>
      <c r="I202" s="10">
        <f>AVERAGE('BA With Inflation'!I$118:I$122)</f>
        <v>1015.2605000000015</v>
      </c>
      <c r="J202" s="10">
        <f>AVERAGE('BA With Inflation'!J$118:J$122)</f>
        <v>709.08770000000095</v>
      </c>
      <c r="K202" s="10">
        <f>AVERAGE('BA With Inflation'!K$118:K$122)</f>
        <v>709.08770000000095</v>
      </c>
      <c r="L202" s="10">
        <f>AVERAGE('BA With Inflation'!L$118:L$122)</f>
        <v>33.71090100000005</v>
      </c>
    </row>
    <row r="203" spans="1:12" x14ac:dyDescent="0.3">
      <c r="A203" s="1">
        <f t="shared" si="3"/>
        <v>2102</v>
      </c>
      <c r="B203" s="10">
        <f>AVERAGE('BA With Inflation'!B$118:B$122)</f>
        <v>0.745</v>
      </c>
      <c r="C203" s="10"/>
      <c r="D203" s="10">
        <f>AVERAGE('BA With Inflation'!D$118:D$122)</f>
        <v>413.32833545727243</v>
      </c>
      <c r="E203" s="10">
        <f>AVERAGE('BA With Inflation'!E$118:E$122)</f>
        <v>1473.4566000000023</v>
      </c>
      <c r="F203" s="10">
        <f>AVERAGE('BA With Inflation'!F$118:F$122)</f>
        <v>449.69130000000058</v>
      </c>
      <c r="G203" s="10">
        <f>AVERAGE('BA With Inflation'!G$118:G$122)</f>
        <v>278.53220000000039</v>
      </c>
      <c r="H203" s="10">
        <f>AVERAGE('BA With Inflation'!H$118:H$122)</f>
        <v>278.53220000000039</v>
      </c>
      <c r="I203" s="10">
        <f>AVERAGE('BA With Inflation'!I$118:I$122)</f>
        <v>1015.2605000000015</v>
      </c>
      <c r="J203" s="10">
        <f>AVERAGE('BA With Inflation'!J$118:J$122)</f>
        <v>709.08770000000095</v>
      </c>
      <c r="K203" s="10">
        <f>AVERAGE('BA With Inflation'!K$118:K$122)</f>
        <v>709.08770000000095</v>
      </c>
      <c r="L203" s="10">
        <f>AVERAGE('BA With Inflation'!L$118:L$122)</f>
        <v>33.71090100000005</v>
      </c>
    </row>
    <row r="204" spans="1:12" x14ac:dyDescent="0.3">
      <c r="A204" s="1">
        <f t="shared" si="3"/>
        <v>2103</v>
      </c>
      <c r="B204" s="10">
        <f>AVERAGE('BA With Inflation'!B$118:B$122)</f>
        <v>0.745</v>
      </c>
      <c r="C204" s="10"/>
      <c r="D204" s="10">
        <f>AVERAGE('BA With Inflation'!D$118:D$122)</f>
        <v>413.32833545727243</v>
      </c>
      <c r="E204" s="10">
        <f>AVERAGE('BA With Inflation'!E$118:E$122)</f>
        <v>1473.4566000000023</v>
      </c>
      <c r="F204" s="10">
        <f>AVERAGE('BA With Inflation'!F$118:F$122)</f>
        <v>449.69130000000058</v>
      </c>
      <c r="G204" s="10">
        <f>AVERAGE('BA With Inflation'!G$118:G$122)</f>
        <v>278.53220000000039</v>
      </c>
      <c r="H204" s="10">
        <f>AVERAGE('BA With Inflation'!H$118:H$122)</f>
        <v>278.53220000000039</v>
      </c>
      <c r="I204" s="10">
        <f>AVERAGE('BA With Inflation'!I$118:I$122)</f>
        <v>1015.2605000000015</v>
      </c>
      <c r="J204" s="10">
        <f>AVERAGE('BA With Inflation'!J$118:J$122)</f>
        <v>709.08770000000095</v>
      </c>
      <c r="K204" s="10">
        <f>AVERAGE('BA With Inflation'!K$118:K$122)</f>
        <v>709.08770000000095</v>
      </c>
      <c r="L204" s="10">
        <f>AVERAGE('BA With Inflation'!L$118:L$122)</f>
        <v>33.71090100000005</v>
      </c>
    </row>
    <row r="205" spans="1:12" x14ac:dyDescent="0.3">
      <c r="A205" s="1">
        <f t="shared" si="3"/>
        <v>2104</v>
      </c>
      <c r="B205" s="10">
        <f>AVERAGE('BA With Inflation'!B$118:B$122)</f>
        <v>0.745</v>
      </c>
      <c r="C205" s="10"/>
      <c r="D205" s="10">
        <f>AVERAGE('BA With Inflation'!D$118:D$122)</f>
        <v>413.32833545727243</v>
      </c>
      <c r="E205" s="10">
        <f>AVERAGE('BA With Inflation'!E$118:E$122)</f>
        <v>1473.4566000000023</v>
      </c>
      <c r="F205" s="10">
        <f>AVERAGE('BA With Inflation'!F$118:F$122)</f>
        <v>449.69130000000058</v>
      </c>
      <c r="G205" s="10">
        <f>AVERAGE('BA With Inflation'!G$118:G$122)</f>
        <v>278.53220000000039</v>
      </c>
      <c r="H205" s="10">
        <f>AVERAGE('BA With Inflation'!H$118:H$122)</f>
        <v>278.53220000000039</v>
      </c>
      <c r="I205" s="10">
        <f>AVERAGE('BA With Inflation'!I$118:I$122)</f>
        <v>1015.2605000000015</v>
      </c>
      <c r="J205" s="10">
        <f>AVERAGE('BA With Inflation'!J$118:J$122)</f>
        <v>709.08770000000095</v>
      </c>
      <c r="K205" s="10">
        <f>AVERAGE('BA With Inflation'!K$118:K$122)</f>
        <v>709.08770000000095</v>
      </c>
      <c r="L205" s="10">
        <f>AVERAGE('BA With Inflation'!L$118:L$122)</f>
        <v>33.71090100000005</v>
      </c>
    </row>
    <row r="206" spans="1:12" x14ac:dyDescent="0.3">
      <c r="A206" s="1">
        <f t="shared" si="3"/>
        <v>2105</v>
      </c>
      <c r="B206" s="10">
        <f>AVERAGE('BA With Inflation'!B$118:B$122)</f>
        <v>0.745</v>
      </c>
      <c r="C206" s="10"/>
      <c r="D206" s="10">
        <f>AVERAGE('BA With Inflation'!D$118:D$122)</f>
        <v>413.32833545727243</v>
      </c>
      <c r="E206" s="10">
        <f>AVERAGE('BA With Inflation'!E$118:E$122)</f>
        <v>1473.4566000000023</v>
      </c>
      <c r="F206" s="10">
        <f>AVERAGE('BA With Inflation'!F$118:F$122)</f>
        <v>449.69130000000058</v>
      </c>
      <c r="G206" s="10">
        <f>AVERAGE('BA With Inflation'!G$118:G$122)</f>
        <v>278.53220000000039</v>
      </c>
      <c r="H206" s="10">
        <f>AVERAGE('BA With Inflation'!H$118:H$122)</f>
        <v>278.53220000000039</v>
      </c>
      <c r="I206" s="10">
        <f>AVERAGE('BA With Inflation'!I$118:I$122)</f>
        <v>1015.2605000000015</v>
      </c>
      <c r="J206" s="10">
        <f>AVERAGE('BA With Inflation'!J$118:J$122)</f>
        <v>709.08770000000095</v>
      </c>
      <c r="K206" s="10">
        <f>AVERAGE('BA With Inflation'!K$118:K$122)</f>
        <v>709.08770000000095</v>
      </c>
      <c r="L206" s="10">
        <f>AVERAGE('BA With Inflation'!L$118:L$122)</f>
        <v>33.71090100000005</v>
      </c>
    </row>
    <row r="207" spans="1:12" x14ac:dyDescent="0.3">
      <c r="A207" s="1">
        <f t="shared" si="3"/>
        <v>2106</v>
      </c>
      <c r="B207" s="10">
        <f>AVERAGE('BA With Inflation'!B$118:B$122)</f>
        <v>0.745</v>
      </c>
      <c r="C207" s="10"/>
      <c r="D207" s="10">
        <f>AVERAGE('BA With Inflation'!D$118:D$122)</f>
        <v>413.32833545727243</v>
      </c>
      <c r="E207" s="10">
        <f>AVERAGE('BA With Inflation'!E$118:E$122)</f>
        <v>1473.4566000000023</v>
      </c>
      <c r="F207" s="10">
        <f>AVERAGE('BA With Inflation'!F$118:F$122)</f>
        <v>449.69130000000058</v>
      </c>
      <c r="G207" s="10">
        <f>AVERAGE('BA With Inflation'!G$118:G$122)</f>
        <v>278.53220000000039</v>
      </c>
      <c r="H207" s="10">
        <f>AVERAGE('BA With Inflation'!H$118:H$122)</f>
        <v>278.53220000000039</v>
      </c>
      <c r="I207" s="10">
        <f>AVERAGE('BA With Inflation'!I$118:I$122)</f>
        <v>1015.2605000000015</v>
      </c>
      <c r="J207" s="10">
        <f>AVERAGE('BA With Inflation'!J$118:J$122)</f>
        <v>709.08770000000095</v>
      </c>
      <c r="K207" s="10">
        <f>AVERAGE('BA With Inflation'!K$118:K$122)</f>
        <v>709.08770000000095</v>
      </c>
      <c r="L207" s="10">
        <f>AVERAGE('BA With Inflation'!L$118:L$122)</f>
        <v>33.71090100000005</v>
      </c>
    </row>
    <row r="208" spans="1:12" x14ac:dyDescent="0.3">
      <c r="A208" s="1">
        <f t="shared" si="3"/>
        <v>2107</v>
      </c>
      <c r="B208" s="10">
        <f>AVERAGE('BA With Inflation'!B$118:B$122)</f>
        <v>0.745</v>
      </c>
      <c r="C208" s="10"/>
      <c r="D208" s="10">
        <f>AVERAGE('BA With Inflation'!D$118:D$122)</f>
        <v>413.32833545727243</v>
      </c>
      <c r="E208" s="10">
        <f>AVERAGE('BA With Inflation'!E$118:E$122)</f>
        <v>1473.4566000000023</v>
      </c>
      <c r="F208" s="10">
        <f>AVERAGE('BA With Inflation'!F$118:F$122)</f>
        <v>449.69130000000058</v>
      </c>
      <c r="G208" s="10">
        <f>AVERAGE('BA With Inflation'!G$118:G$122)</f>
        <v>278.53220000000039</v>
      </c>
      <c r="H208" s="10">
        <f>AVERAGE('BA With Inflation'!H$118:H$122)</f>
        <v>278.53220000000039</v>
      </c>
      <c r="I208" s="10">
        <f>AVERAGE('BA With Inflation'!I$118:I$122)</f>
        <v>1015.2605000000015</v>
      </c>
      <c r="J208" s="10">
        <f>AVERAGE('BA With Inflation'!J$118:J$122)</f>
        <v>709.08770000000095</v>
      </c>
      <c r="K208" s="10">
        <f>AVERAGE('BA With Inflation'!K$118:K$122)</f>
        <v>709.08770000000095</v>
      </c>
      <c r="L208" s="10">
        <f>AVERAGE('BA With Inflation'!L$118:L$122)</f>
        <v>33.71090100000005</v>
      </c>
    </row>
    <row r="209" spans="1:12" x14ac:dyDescent="0.3">
      <c r="A209" s="1">
        <f t="shared" si="3"/>
        <v>2108</v>
      </c>
      <c r="B209" s="10">
        <f>AVERAGE('BA With Inflation'!B$118:B$122)</f>
        <v>0.745</v>
      </c>
      <c r="C209" s="10"/>
      <c r="D209" s="10">
        <f>AVERAGE('BA With Inflation'!D$118:D$122)</f>
        <v>413.32833545727243</v>
      </c>
      <c r="E209" s="10">
        <f>AVERAGE('BA With Inflation'!E$118:E$122)</f>
        <v>1473.4566000000023</v>
      </c>
      <c r="F209" s="10">
        <f>AVERAGE('BA With Inflation'!F$118:F$122)</f>
        <v>449.69130000000058</v>
      </c>
      <c r="G209" s="10">
        <f>AVERAGE('BA With Inflation'!G$118:G$122)</f>
        <v>278.53220000000039</v>
      </c>
      <c r="H209" s="10">
        <f>AVERAGE('BA With Inflation'!H$118:H$122)</f>
        <v>278.53220000000039</v>
      </c>
      <c r="I209" s="10">
        <f>AVERAGE('BA With Inflation'!I$118:I$122)</f>
        <v>1015.2605000000015</v>
      </c>
      <c r="J209" s="10">
        <f>AVERAGE('BA With Inflation'!J$118:J$122)</f>
        <v>709.08770000000095</v>
      </c>
      <c r="K209" s="10">
        <f>AVERAGE('BA With Inflation'!K$118:K$122)</f>
        <v>709.08770000000095</v>
      </c>
      <c r="L209" s="10">
        <f>AVERAGE('BA With Inflation'!L$118:L$122)</f>
        <v>33.71090100000005</v>
      </c>
    </row>
    <row r="210" spans="1:12" x14ac:dyDescent="0.3">
      <c r="A210" s="1">
        <f t="shared" si="3"/>
        <v>2109</v>
      </c>
      <c r="B210" s="10">
        <f>AVERAGE('BA With Inflation'!B$118:B$122)</f>
        <v>0.745</v>
      </c>
      <c r="C210" s="10"/>
      <c r="D210" s="10">
        <f>AVERAGE('BA With Inflation'!D$118:D$122)</f>
        <v>413.32833545727243</v>
      </c>
      <c r="E210" s="10">
        <f>AVERAGE('BA With Inflation'!E$118:E$122)</f>
        <v>1473.4566000000023</v>
      </c>
      <c r="F210" s="10">
        <f>AVERAGE('BA With Inflation'!F$118:F$122)</f>
        <v>449.69130000000058</v>
      </c>
      <c r="G210" s="10">
        <f>AVERAGE('BA With Inflation'!G$118:G$122)</f>
        <v>278.53220000000039</v>
      </c>
      <c r="H210" s="10">
        <f>AVERAGE('BA With Inflation'!H$118:H$122)</f>
        <v>278.53220000000039</v>
      </c>
      <c r="I210" s="10">
        <f>AVERAGE('BA With Inflation'!I$118:I$122)</f>
        <v>1015.2605000000015</v>
      </c>
      <c r="J210" s="10">
        <f>AVERAGE('BA With Inflation'!J$118:J$122)</f>
        <v>709.08770000000095</v>
      </c>
      <c r="K210" s="10">
        <f>AVERAGE('BA With Inflation'!K$118:K$122)</f>
        <v>709.08770000000095</v>
      </c>
      <c r="L210" s="10">
        <f>AVERAGE('BA With Inflation'!L$118:L$122)</f>
        <v>33.71090100000005</v>
      </c>
    </row>
    <row r="211" spans="1:12" x14ac:dyDescent="0.3">
      <c r="A211" s="1">
        <f t="shared" si="3"/>
        <v>2110</v>
      </c>
      <c r="B211" s="10">
        <f>AVERAGE('BA With Inflation'!B$118:B$122)</f>
        <v>0.745</v>
      </c>
      <c r="C211" s="10"/>
      <c r="D211" s="10">
        <f>AVERAGE('BA With Inflation'!D$118:D$122)</f>
        <v>413.32833545727243</v>
      </c>
      <c r="E211" s="10">
        <f>AVERAGE('BA With Inflation'!E$118:E$122)</f>
        <v>1473.4566000000023</v>
      </c>
      <c r="F211" s="10">
        <f>AVERAGE('BA With Inflation'!F$118:F$122)</f>
        <v>449.69130000000058</v>
      </c>
      <c r="G211" s="10">
        <f>AVERAGE('BA With Inflation'!G$118:G$122)</f>
        <v>278.53220000000039</v>
      </c>
      <c r="H211" s="10">
        <f>AVERAGE('BA With Inflation'!H$118:H$122)</f>
        <v>278.53220000000039</v>
      </c>
      <c r="I211" s="10">
        <f>AVERAGE('BA With Inflation'!I$118:I$122)</f>
        <v>1015.2605000000015</v>
      </c>
      <c r="J211" s="10">
        <f>AVERAGE('BA With Inflation'!J$118:J$122)</f>
        <v>709.08770000000095</v>
      </c>
      <c r="K211" s="10">
        <f>AVERAGE('BA With Inflation'!K$118:K$122)</f>
        <v>709.08770000000095</v>
      </c>
      <c r="L211" s="10">
        <f>AVERAGE('BA With Inflation'!L$118:L$122)</f>
        <v>33.71090100000005</v>
      </c>
    </row>
    <row r="212" spans="1:12" x14ac:dyDescent="0.3">
      <c r="A212" s="1">
        <f t="shared" si="3"/>
        <v>2111</v>
      </c>
      <c r="B212" s="10">
        <f>AVERAGE('BA With Inflation'!B$118:B$122)</f>
        <v>0.745</v>
      </c>
      <c r="C212" s="10"/>
      <c r="D212" s="10">
        <f>AVERAGE('BA With Inflation'!D$118:D$122)</f>
        <v>413.32833545727243</v>
      </c>
      <c r="E212" s="10">
        <f>AVERAGE('BA With Inflation'!E$118:E$122)</f>
        <v>1473.4566000000023</v>
      </c>
      <c r="F212" s="10">
        <f>AVERAGE('BA With Inflation'!F$118:F$122)</f>
        <v>449.69130000000058</v>
      </c>
      <c r="G212" s="10">
        <f>AVERAGE('BA With Inflation'!G$118:G$122)</f>
        <v>278.53220000000039</v>
      </c>
      <c r="H212" s="10">
        <f>AVERAGE('BA With Inflation'!H$118:H$122)</f>
        <v>278.53220000000039</v>
      </c>
      <c r="I212" s="10">
        <f>AVERAGE('BA With Inflation'!I$118:I$122)</f>
        <v>1015.2605000000015</v>
      </c>
      <c r="J212" s="10">
        <f>AVERAGE('BA With Inflation'!J$118:J$122)</f>
        <v>709.08770000000095</v>
      </c>
      <c r="K212" s="10">
        <f>AVERAGE('BA With Inflation'!K$118:K$122)</f>
        <v>709.08770000000095</v>
      </c>
      <c r="L212" s="10">
        <f>AVERAGE('BA With Inflation'!L$118:L$122)</f>
        <v>33.71090100000005</v>
      </c>
    </row>
    <row r="213" spans="1:12" x14ac:dyDescent="0.3">
      <c r="A213" s="1">
        <f t="shared" si="3"/>
        <v>2112</v>
      </c>
      <c r="B213" s="10">
        <f>AVERAGE('BA With Inflation'!B$118:B$122)</f>
        <v>0.745</v>
      </c>
      <c r="C213" s="10"/>
      <c r="D213" s="10">
        <f>AVERAGE('BA With Inflation'!D$118:D$122)</f>
        <v>413.32833545727243</v>
      </c>
      <c r="E213" s="10">
        <f>AVERAGE('BA With Inflation'!E$118:E$122)</f>
        <v>1473.4566000000023</v>
      </c>
      <c r="F213" s="10">
        <f>AVERAGE('BA With Inflation'!F$118:F$122)</f>
        <v>449.69130000000058</v>
      </c>
      <c r="G213" s="10">
        <f>AVERAGE('BA With Inflation'!G$118:G$122)</f>
        <v>278.53220000000039</v>
      </c>
      <c r="H213" s="10">
        <f>AVERAGE('BA With Inflation'!H$118:H$122)</f>
        <v>278.53220000000039</v>
      </c>
      <c r="I213" s="10">
        <f>AVERAGE('BA With Inflation'!I$118:I$122)</f>
        <v>1015.2605000000015</v>
      </c>
      <c r="J213" s="10">
        <f>AVERAGE('BA With Inflation'!J$118:J$122)</f>
        <v>709.08770000000095</v>
      </c>
      <c r="K213" s="10">
        <f>AVERAGE('BA With Inflation'!K$118:K$122)</f>
        <v>709.08770000000095</v>
      </c>
      <c r="L213" s="10">
        <f>AVERAGE('BA With Inflation'!L$118:L$122)</f>
        <v>33.71090100000005</v>
      </c>
    </row>
    <row r="214" spans="1:12" x14ac:dyDescent="0.3">
      <c r="A214" s="1">
        <f t="shared" si="3"/>
        <v>2113</v>
      </c>
      <c r="B214" s="10">
        <f>AVERAGE('BA With Inflation'!B$118:B$122)</f>
        <v>0.745</v>
      </c>
      <c r="C214" s="10"/>
      <c r="D214" s="10">
        <f>AVERAGE('BA With Inflation'!D$118:D$122)</f>
        <v>413.32833545727243</v>
      </c>
      <c r="E214" s="10">
        <f>AVERAGE('BA With Inflation'!E$118:E$122)</f>
        <v>1473.4566000000023</v>
      </c>
      <c r="F214" s="10">
        <f>AVERAGE('BA With Inflation'!F$118:F$122)</f>
        <v>449.69130000000058</v>
      </c>
      <c r="G214" s="10">
        <f>AVERAGE('BA With Inflation'!G$118:G$122)</f>
        <v>278.53220000000039</v>
      </c>
      <c r="H214" s="10">
        <f>AVERAGE('BA With Inflation'!H$118:H$122)</f>
        <v>278.53220000000039</v>
      </c>
      <c r="I214" s="10">
        <f>AVERAGE('BA With Inflation'!I$118:I$122)</f>
        <v>1015.2605000000015</v>
      </c>
      <c r="J214" s="10">
        <f>AVERAGE('BA With Inflation'!J$118:J$122)</f>
        <v>709.08770000000095</v>
      </c>
      <c r="K214" s="10">
        <f>AVERAGE('BA With Inflation'!K$118:K$122)</f>
        <v>709.08770000000095</v>
      </c>
      <c r="L214" s="10">
        <f>AVERAGE('BA With Inflation'!L$118:L$122)</f>
        <v>33.71090100000005</v>
      </c>
    </row>
    <row r="215" spans="1:12" x14ac:dyDescent="0.3">
      <c r="A215" s="1">
        <f t="shared" si="3"/>
        <v>2114</v>
      </c>
      <c r="B215" s="10">
        <f>AVERAGE('BA With Inflation'!B$118:B$122)</f>
        <v>0.745</v>
      </c>
      <c r="C215" s="10"/>
      <c r="D215" s="10">
        <f>AVERAGE('BA With Inflation'!D$118:D$122)</f>
        <v>413.32833545727243</v>
      </c>
      <c r="E215" s="10">
        <f>AVERAGE('BA With Inflation'!E$118:E$122)</f>
        <v>1473.4566000000023</v>
      </c>
      <c r="F215" s="10">
        <f>AVERAGE('BA With Inflation'!F$118:F$122)</f>
        <v>449.69130000000058</v>
      </c>
      <c r="G215" s="10">
        <f>AVERAGE('BA With Inflation'!G$118:G$122)</f>
        <v>278.53220000000039</v>
      </c>
      <c r="H215" s="10">
        <f>AVERAGE('BA With Inflation'!H$118:H$122)</f>
        <v>278.53220000000039</v>
      </c>
      <c r="I215" s="10">
        <f>AVERAGE('BA With Inflation'!I$118:I$122)</f>
        <v>1015.2605000000015</v>
      </c>
      <c r="J215" s="10">
        <f>AVERAGE('BA With Inflation'!J$118:J$122)</f>
        <v>709.08770000000095</v>
      </c>
      <c r="K215" s="10">
        <f>AVERAGE('BA With Inflation'!K$118:K$122)</f>
        <v>709.08770000000095</v>
      </c>
      <c r="L215" s="10">
        <f>AVERAGE('BA With Inflation'!L$118:L$122)</f>
        <v>33.71090100000005</v>
      </c>
    </row>
    <row r="216" spans="1:12" x14ac:dyDescent="0.3">
      <c r="A216" s="1">
        <f t="shared" si="3"/>
        <v>2115</v>
      </c>
      <c r="B216" s="10">
        <f>AVERAGE('BA With Inflation'!B$118:B$122)</f>
        <v>0.745</v>
      </c>
      <c r="C216" s="10"/>
      <c r="D216" s="10">
        <f>AVERAGE('BA With Inflation'!D$118:D$122)</f>
        <v>413.32833545727243</v>
      </c>
      <c r="E216" s="10">
        <f>AVERAGE('BA With Inflation'!E$118:E$122)</f>
        <v>1473.4566000000023</v>
      </c>
      <c r="F216" s="10">
        <f>AVERAGE('BA With Inflation'!F$118:F$122)</f>
        <v>449.69130000000058</v>
      </c>
      <c r="G216" s="10">
        <f>AVERAGE('BA With Inflation'!G$118:G$122)</f>
        <v>278.53220000000039</v>
      </c>
      <c r="H216" s="10">
        <f>AVERAGE('BA With Inflation'!H$118:H$122)</f>
        <v>278.53220000000039</v>
      </c>
      <c r="I216" s="10">
        <f>AVERAGE('BA With Inflation'!I$118:I$122)</f>
        <v>1015.2605000000015</v>
      </c>
      <c r="J216" s="10">
        <f>AVERAGE('BA With Inflation'!J$118:J$122)</f>
        <v>709.08770000000095</v>
      </c>
      <c r="K216" s="10">
        <f>AVERAGE('BA With Inflation'!K$118:K$122)</f>
        <v>709.08770000000095</v>
      </c>
      <c r="L216" s="10">
        <f>AVERAGE('BA With Inflation'!L$118:L$122)</f>
        <v>33.71090100000005</v>
      </c>
    </row>
    <row r="217" spans="1:12" x14ac:dyDescent="0.3">
      <c r="A217" s="1">
        <f t="shared" si="3"/>
        <v>2116</v>
      </c>
      <c r="B217" s="10">
        <f>AVERAGE('BA With Inflation'!B$118:B$122)</f>
        <v>0.745</v>
      </c>
      <c r="C217" s="10"/>
      <c r="D217" s="10">
        <f>AVERAGE('BA With Inflation'!D$118:D$122)</f>
        <v>413.32833545727243</v>
      </c>
      <c r="E217" s="10">
        <f>AVERAGE('BA With Inflation'!E$118:E$122)</f>
        <v>1473.4566000000023</v>
      </c>
      <c r="F217" s="10">
        <f>AVERAGE('BA With Inflation'!F$118:F$122)</f>
        <v>449.69130000000058</v>
      </c>
      <c r="G217" s="10">
        <f>AVERAGE('BA With Inflation'!G$118:G$122)</f>
        <v>278.53220000000039</v>
      </c>
      <c r="H217" s="10">
        <f>AVERAGE('BA With Inflation'!H$118:H$122)</f>
        <v>278.53220000000039</v>
      </c>
      <c r="I217" s="10">
        <f>AVERAGE('BA With Inflation'!I$118:I$122)</f>
        <v>1015.2605000000015</v>
      </c>
      <c r="J217" s="10">
        <f>AVERAGE('BA With Inflation'!J$118:J$122)</f>
        <v>709.08770000000095</v>
      </c>
      <c r="K217" s="10">
        <f>AVERAGE('BA With Inflation'!K$118:K$122)</f>
        <v>709.08770000000095</v>
      </c>
      <c r="L217" s="10">
        <f>AVERAGE('BA With Inflation'!L$118:L$122)</f>
        <v>33.71090100000005</v>
      </c>
    </row>
    <row r="218" spans="1:12" x14ac:dyDescent="0.3">
      <c r="A218" s="1">
        <f t="shared" si="3"/>
        <v>2117</v>
      </c>
      <c r="B218" s="10">
        <f>AVERAGE('BA With Inflation'!B$118:B$122)</f>
        <v>0.745</v>
      </c>
      <c r="C218" s="10"/>
      <c r="D218" s="10">
        <f>AVERAGE('BA With Inflation'!D$118:D$122)</f>
        <v>413.32833545727243</v>
      </c>
      <c r="E218" s="10">
        <f>AVERAGE('BA With Inflation'!E$118:E$122)</f>
        <v>1473.4566000000023</v>
      </c>
      <c r="F218" s="10">
        <f>AVERAGE('BA With Inflation'!F$118:F$122)</f>
        <v>449.69130000000058</v>
      </c>
      <c r="G218" s="10">
        <f>AVERAGE('BA With Inflation'!G$118:G$122)</f>
        <v>278.53220000000039</v>
      </c>
      <c r="H218" s="10">
        <f>AVERAGE('BA With Inflation'!H$118:H$122)</f>
        <v>278.53220000000039</v>
      </c>
      <c r="I218" s="10">
        <f>AVERAGE('BA With Inflation'!I$118:I$122)</f>
        <v>1015.2605000000015</v>
      </c>
      <c r="J218" s="10">
        <f>AVERAGE('BA With Inflation'!J$118:J$122)</f>
        <v>709.08770000000095</v>
      </c>
      <c r="K218" s="10">
        <f>AVERAGE('BA With Inflation'!K$118:K$122)</f>
        <v>709.08770000000095</v>
      </c>
      <c r="L218" s="10">
        <f>AVERAGE('BA With Inflation'!L$118:L$122)</f>
        <v>33.71090100000005</v>
      </c>
    </row>
    <row r="219" spans="1:12" x14ac:dyDescent="0.3">
      <c r="A219" s="1">
        <f t="shared" si="3"/>
        <v>2118</v>
      </c>
      <c r="B219" s="10">
        <f>AVERAGE('BA With Inflation'!B$118:B$122)</f>
        <v>0.745</v>
      </c>
      <c r="C219" s="10"/>
      <c r="D219" s="10">
        <f>AVERAGE('BA With Inflation'!D$118:D$122)</f>
        <v>413.32833545727243</v>
      </c>
      <c r="E219" s="10">
        <f>AVERAGE('BA With Inflation'!E$118:E$122)</f>
        <v>1473.4566000000023</v>
      </c>
      <c r="F219" s="10">
        <f>AVERAGE('BA With Inflation'!F$118:F$122)</f>
        <v>449.69130000000058</v>
      </c>
      <c r="G219" s="10">
        <f>AVERAGE('BA With Inflation'!G$118:G$122)</f>
        <v>278.53220000000039</v>
      </c>
      <c r="H219" s="10">
        <f>AVERAGE('BA With Inflation'!H$118:H$122)</f>
        <v>278.53220000000039</v>
      </c>
      <c r="I219" s="10">
        <f>AVERAGE('BA With Inflation'!I$118:I$122)</f>
        <v>1015.2605000000015</v>
      </c>
      <c r="J219" s="10">
        <f>AVERAGE('BA With Inflation'!J$118:J$122)</f>
        <v>709.08770000000095</v>
      </c>
      <c r="K219" s="10">
        <f>AVERAGE('BA With Inflation'!K$118:K$122)</f>
        <v>709.08770000000095</v>
      </c>
      <c r="L219" s="10">
        <f>AVERAGE('BA With Inflation'!L$118:L$122)</f>
        <v>33.71090100000005</v>
      </c>
    </row>
    <row r="220" spans="1:12" x14ac:dyDescent="0.3">
      <c r="A220" s="1">
        <f t="shared" si="3"/>
        <v>2119</v>
      </c>
      <c r="B220" s="10">
        <f>AVERAGE('BA With Inflation'!B$118:B$122)</f>
        <v>0.745</v>
      </c>
      <c r="C220" s="10"/>
      <c r="D220" s="10">
        <f>AVERAGE('BA With Inflation'!D$118:D$122)</f>
        <v>413.32833545727243</v>
      </c>
      <c r="E220" s="10">
        <f>AVERAGE('BA With Inflation'!E$118:E$122)</f>
        <v>1473.4566000000023</v>
      </c>
      <c r="F220" s="10">
        <f>AVERAGE('BA With Inflation'!F$118:F$122)</f>
        <v>449.69130000000058</v>
      </c>
      <c r="G220" s="10">
        <f>AVERAGE('BA With Inflation'!G$118:G$122)</f>
        <v>278.53220000000039</v>
      </c>
      <c r="H220" s="10">
        <f>AVERAGE('BA With Inflation'!H$118:H$122)</f>
        <v>278.53220000000039</v>
      </c>
      <c r="I220" s="10">
        <f>AVERAGE('BA With Inflation'!I$118:I$122)</f>
        <v>1015.2605000000015</v>
      </c>
      <c r="J220" s="10">
        <f>AVERAGE('BA With Inflation'!J$118:J$122)</f>
        <v>709.08770000000095</v>
      </c>
      <c r="K220" s="10">
        <f>AVERAGE('BA With Inflation'!K$118:K$122)</f>
        <v>709.08770000000095</v>
      </c>
      <c r="L220" s="10">
        <f>AVERAGE('BA With Inflation'!L$118:L$122)</f>
        <v>33.71090100000005</v>
      </c>
    </row>
    <row r="221" spans="1:12" x14ac:dyDescent="0.3">
      <c r="A221" s="1">
        <f t="shared" si="3"/>
        <v>2120</v>
      </c>
      <c r="B221" s="10">
        <f>AVERAGE('BA With Inflation'!B$118:B$122)</f>
        <v>0.745</v>
      </c>
      <c r="C221" s="10"/>
      <c r="D221" s="10">
        <f>AVERAGE('BA With Inflation'!D$118:D$122)</f>
        <v>413.32833545727243</v>
      </c>
      <c r="E221" s="10">
        <f>AVERAGE('BA With Inflation'!E$118:E$122)</f>
        <v>1473.4566000000023</v>
      </c>
      <c r="F221" s="10">
        <f>AVERAGE('BA With Inflation'!F$118:F$122)</f>
        <v>449.69130000000058</v>
      </c>
      <c r="G221" s="10">
        <f>AVERAGE('BA With Inflation'!G$118:G$122)</f>
        <v>278.53220000000039</v>
      </c>
      <c r="H221" s="10">
        <f>AVERAGE('BA With Inflation'!H$118:H$122)</f>
        <v>278.53220000000039</v>
      </c>
      <c r="I221" s="10">
        <f>AVERAGE('BA With Inflation'!I$118:I$122)</f>
        <v>1015.2605000000015</v>
      </c>
      <c r="J221" s="10">
        <f>AVERAGE('BA With Inflation'!J$118:J$122)</f>
        <v>709.08770000000095</v>
      </c>
      <c r="K221" s="10">
        <f>AVERAGE('BA With Inflation'!K$118:K$122)</f>
        <v>709.08770000000095</v>
      </c>
      <c r="L221" s="10">
        <f>AVERAGE('BA With Inflation'!L$118:L$122)</f>
        <v>33.71090100000005</v>
      </c>
    </row>
    <row r="222" spans="1:12" x14ac:dyDescent="0.3">
      <c r="A222" s="1">
        <f t="shared" si="3"/>
        <v>2121</v>
      </c>
      <c r="B222" s="10">
        <f>AVERAGE('BA With Inflation'!B$118:B$122)</f>
        <v>0.745</v>
      </c>
      <c r="C222" s="10"/>
      <c r="D222" s="10">
        <f>AVERAGE('BA With Inflation'!D$118:D$122)</f>
        <v>413.32833545727243</v>
      </c>
      <c r="E222" s="10">
        <f>AVERAGE('BA With Inflation'!E$118:E$122)</f>
        <v>1473.4566000000023</v>
      </c>
      <c r="F222" s="10">
        <f>AVERAGE('BA With Inflation'!F$118:F$122)</f>
        <v>449.69130000000058</v>
      </c>
      <c r="G222" s="10">
        <f>AVERAGE('BA With Inflation'!G$118:G$122)</f>
        <v>278.53220000000039</v>
      </c>
      <c r="H222" s="10">
        <f>AVERAGE('BA With Inflation'!H$118:H$122)</f>
        <v>278.53220000000039</v>
      </c>
      <c r="I222" s="10">
        <f>AVERAGE('BA With Inflation'!I$118:I$122)</f>
        <v>1015.2605000000015</v>
      </c>
      <c r="J222" s="10">
        <f>AVERAGE('BA With Inflation'!J$118:J$122)</f>
        <v>709.08770000000095</v>
      </c>
      <c r="K222" s="10">
        <f>AVERAGE('BA With Inflation'!K$118:K$122)</f>
        <v>709.08770000000095</v>
      </c>
      <c r="L222" s="10">
        <f>AVERAGE('BA With Inflation'!L$118:L$122)</f>
        <v>33.71090100000005</v>
      </c>
    </row>
    <row r="223" spans="1:12" x14ac:dyDescent="0.3">
      <c r="A223" s="1">
        <f t="shared" si="3"/>
        <v>2122</v>
      </c>
      <c r="B223" s="10">
        <f>AVERAGE('BA With Inflation'!B$118:B$122)</f>
        <v>0.745</v>
      </c>
      <c r="C223" s="10"/>
      <c r="D223" s="10">
        <f>AVERAGE('BA With Inflation'!D$118:D$122)</f>
        <v>413.32833545727243</v>
      </c>
      <c r="E223" s="10">
        <f>AVERAGE('BA With Inflation'!E$118:E$122)</f>
        <v>1473.4566000000023</v>
      </c>
      <c r="F223" s="10">
        <f>AVERAGE('BA With Inflation'!F$118:F$122)</f>
        <v>449.69130000000058</v>
      </c>
      <c r="G223" s="10">
        <f>AVERAGE('BA With Inflation'!G$118:G$122)</f>
        <v>278.53220000000039</v>
      </c>
      <c r="H223" s="10">
        <f>AVERAGE('BA With Inflation'!H$118:H$122)</f>
        <v>278.53220000000039</v>
      </c>
      <c r="I223" s="10">
        <f>AVERAGE('BA With Inflation'!I$118:I$122)</f>
        <v>1015.2605000000015</v>
      </c>
      <c r="J223" s="10">
        <f>AVERAGE('BA With Inflation'!J$118:J$122)</f>
        <v>709.08770000000095</v>
      </c>
      <c r="K223" s="10">
        <f>AVERAGE('BA With Inflation'!K$118:K$122)</f>
        <v>709.08770000000095</v>
      </c>
      <c r="L223" s="10">
        <f>AVERAGE('BA With Inflation'!L$118:L$122)</f>
        <v>33.71090100000005</v>
      </c>
    </row>
    <row r="224" spans="1:12" x14ac:dyDescent="0.3">
      <c r="A224" s="1">
        <f t="shared" si="3"/>
        <v>2123</v>
      </c>
      <c r="B224" s="10">
        <f>AVERAGE('BA With Inflation'!B$118:B$122)</f>
        <v>0.745</v>
      </c>
      <c r="C224" s="10"/>
      <c r="D224" s="10">
        <f>AVERAGE('BA With Inflation'!D$118:D$122)</f>
        <v>413.32833545727243</v>
      </c>
      <c r="E224" s="10">
        <f>AVERAGE('BA With Inflation'!E$118:E$122)</f>
        <v>1473.4566000000023</v>
      </c>
      <c r="F224" s="10">
        <f>AVERAGE('BA With Inflation'!F$118:F$122)</f>
        <v>449.69130000000058</v>
      </c>
      <c r="G224" s="10">
        <f>AVERAGE('BA With Inflation'!G$118:G$122)</f>
        <v>278.53220000000039</v>
      </c>
      <c r="H224" s="10">
        <f>AVERAGE('BA With Inflation'!H$118:H$122)</f>
        <v>278.53220000000039</v>
      </c>
      <c r="I224" s="10">
        <f>AVERAGE('BA With Inflation'!I$118:I$122)</f>
        <v>1015.2605000000015</v>
      </c>
      <c r="J224" s="10">
        <f>AVERAGE('BA With Inflation'!J$118:J$122)</f>
        <v>709.08770000000095</v>
      </c>
      <c r="K224" s="10">
        <f>AVERAGE('BA With Inflation'!K$118:K$122)</f>
        <v>709.08770000000095</v>
      </c>
      <c r="L224" s="10">
        <f>AVERAGE('BA With Inflation'!L$118:L$122)</f>
        <v>33.71090100000005</v>
      </c>
    </row>
    <row r="225" spans="1:12" x14ac:dyDescent="0.3">
      <c r="A225" s="1">
        <f t="shared" si="3"/>
        <v>2124</v>
      </c>
      <c r="B225" s="10">
        <f>AVERAGE('BA With Inflation'!B$118:B$122)</f>
        <v>0.745</v>
      </c>
      <c r="C225" s="10"/>
      <c r="D225" s="10">
        <f>AVERAGE('BA With Inflation'!D$118:D$122)</f>
        <v>413.32833545727243</v>
      </c>
      <c r="E225" s="10">
        <f>AVERAGE('BA With Inflation'!E$118:E$122)</f>
        <v>1473.4566000000023</v>
      </c>
      <c r="F225" s="10">
        <f>AVERAGE('BA With Inflation'!F$118:F$122)</f>
        <v>449.69130000000058</v>
      </c>
      <c r="G225" s="10">
        <f>AVERAGE('BA With Inflation'!G$118:G$122)</f>
        <v>278.53220000000039</v>
      </c>
      <c r="H225" s="10">
        <f>AVERAGE('BA With Inflation'!H$118:H$122)</f>
        <v>278.53220000000039</v>
      </c>
      <c r="I225" s="10">
        <f>AVERAGE('BA With Inflation'!I$118:I$122)</f>
        <v>1015.2605000000015</v>
      </c>
      <c r="J225" s="10">
        <f>AVERAGE('BA With Inflation'!J$118:J$122)</f>
        <v>709.08770000000095</v>
      </c>
      <c r="K225" s="10">
        <f>AVERAGE('BA With Inflation'!K$118:K$122)</f>
        <v>709.08770000000095</v>
      </c>
      <c r="L225" s="10">
        <f>AVERAGE('BA With Inflation'!L$118:L$122)</f>
        <v>33.71090100000005</v>
      </c>
    </row>
    <row r="226" spans="1:12" x14ac:dyDescent="0.3">
      <c r="A226" s="1">
        <f t="shared" si="3"/>
        <v>2125</v>
      </c>
      <c r="B226" s="10">
        <f>AVERAGE('BA With Inflation'!B$118:B$122)</f>
        <v>0.745</v>
      </c>
      <c r="C226" s="10"/>
      <c r="D226" s="10">
        <f>AVERAGE('BA With Inflation'!D$118:D$122)</f>
        <v>413.32833545727243</v>
      </c>
      <c r="E226" s="10">
        <f>AVERAGE('BA With Inflation'!E$118:E$122)</f>
        <v>1473.4566000000023</v>
      </c>
      <c r="F226" s="10">
        <f>AVERAGE('BA With Inflation'!F$118:F$122)</f>
        <v>449.69130000000058</v>
      </c>
      <c r="G226" s="10">
        <f>AVERAGE('BA With Inflation'!G$118:G$122)</f>
        <v>278.53220000000039</v>
      </c>
      <c r="H226" s="10">
        <f>AVERAGE('BA With Inflation'!H$118:H$122)</f>
        <v>278.53220000000039</v>
      </c>
      <c r="I226" s="10">
        <f>AVERAGE('BA With Inflation'!I$118:I$122)</f>
        <v>1015.2605000000015</v>
      </c>
      <c r="J226" s="10">
        <f>AVERAGE('BA With Inflation'!J$118:J$122)</f>
        <v>709.08770000000095</v>
      </c>
      <c r="K226" s="10">
        <f>AVERAGE('BA With Inflation'!K$118:K$122)</f>
        <v>709.08770000000095</v>
      </c>
      <c r="L226" s="10">
        <f>AVERAGE('BA With Inflation'!L$118:L$122)</f>
        <v>33.71090100000005</v>
      </c>
    </row>
    <row r="227" spans="1:12" x14ac:dyDescent="0.3">
      <c r="A227" s="1">
        <f t="shared" si="3"/>
        <v>2126</v>
      </c>
      <c r="B227" s="10">
        <f>AVERAGE('BA With Inflation'!B$118:B$122)</f>
        <v>0.745</v>
      </c>
      <c r="C227" s="10"/>
      <c r="D227" s="10">
        <f>AVERAGE('BA With Inflation'!D$118:D$122)</f>
        <v>413.32833545727243</v>
      </c>
      <c r="E227" s="10">
        <f>AVERAGE('BA With Inflation'!E$118:E$122)</f>
        <v>1473.4566000000023</v>
      </c>
      <c r="F227" s="10">
        <f>AVERAGE('BA With Inflation'!F$118:F$122)</f>
        <v>449.69130000000058</v>
      </c>
      <c r="G227" s="10">
        <f>AVERAGE('BA With Inflation'!G$118:G$122)</f>
        <v>278.53220000000039</v>
      </c>
      <c r="H227" s="10">
        <f>AVERAGE('BA With Inflation'!H$118:H$122)</f>
        <v>278.53220000000039</v>
      </c>
      <c r="I227" s="10">
        <f>AVERAGE('BA With Inflation'!I$118:I$122)</f>
        <v>1015.2605000000015</v>
      </c>
      <c r="J227" s="10">
        <f>AVERAGE('BA With Inflation'!J$118:J$122)</f>
        <v>709.08770000000095</v>
      </c>
      <c r="K227" s="10">
        <f>AVERAGE('BA With Inflation'!K$118:K$122)</f>
        <v>709.08770000000095</v>
      </c>
      <c r="L227" s="10">
        <f>AVERAGE('BA With Inflation'!L$118:L$122)</f>
        <v>33.71090100000005</v>
      </c>
    </row>
    <row r="228" spans="1:12" x14ac:dyDescent="0.3">
      <c r="A228" s="1">
        <f t="shared" si="3"/>
        <v>2127</v>
      </c>
      <c r="B228" s="10">
        <f>AVERAGE('BA With Inflation'!B$118:B$122)</f>
        <v>0.745</v>
      </c>
      <c r="C228" s="10"/>
      <c r="D228" s="10">
        <f>AVERAGE('BA With Inflation'!D$118:D$122)</f>
        <v>413.32833545727243</v>
      </c>
      <c r="E228" s="10">
        <f>AVERAGE('BA With Inflation'!E$118:E$122)</f>
        <v>1473.4566000000023</v>
      </c>
      <c r="F228" s="10">
        <f>AVERAGE('BA With Inflation'!F$118:F$122)</f>
        <v>449.69130000000058</v>
      </c>
      <c r="G228" s="10">
        <f>AVERAGE('BA With Inflation'!G$118:G$122)</f>
        <v>278.53220000000039</v>
      </c>
      <c r="H228" s="10">
        <f>AVERAGE('BA With Inflation'!H$118:H$122)</f>
        <v>278.53220000000039</v>
      </c>
      <c r="I228" s="10">
        <f>AVERAGE('BA With Inflation'!I$118:I$122)</f>
        <v>1015.2605000000015</v>
      </c>
      <c r="J228" s="10">
        <f>AVERAGE('BA With Inflation'!J$118:J$122)</f>
        <v>709.08770000000095</v>
      </c>
      <c r="K228" s="10">
        <f>AVERAGE('BA With Inflation'!K$118:K$122)</f>
        <v>709.08770000000095</v>
      </c>
      <c r="L228" s="10">
        <f>AVERAGE('BA With Inflation'!L$118:L$122)</f>
        <v>33.71090100000005</v>
      </c>
    </row>
    <row r="229" spans="1:12" x14ac:dyDescent="0.3">
      <c r="A229" s="1">
        <f t="shared" si="3"/>
        <v>2128</v>
      </c>
      <c r="B229" s="10">
        <f>AVERAGE('BA With Inflation'!B$118:B$122)</f>
        <v>0.745</v>
      </c>
      <c r="C229" s="10"/>
      <c r="D229" s="10">
        <f>AVERAGE('BA With Inflation'!D$118:D$122)</f>
        <v>413.32833545727243</v>
      </c>
      <c r="E229" s="10">
        <f>AVERAGE('BA With Inflation'!E$118:E$122)</f>
        <v>1473.4566000000023</v>
      </c>
      <c r="F229" s="10">
        <f>AVERAGE('BA With Inflation'!F$118:F$122)</f>
        <v>449.69130000000058</v>
      </c>
      <c r="G229" s="10">
        <f>AVERAGE('BA With Inflation'!G$118:G$122)</f>
        <v>278.53220000000039</v>
      </c>
      <c r="H229" s="10">
        <f>AVERAGE('BA With Inflation'!H$118:H$122)</f>
        <v>278.53220000000039</v>
      </c>
      <c r="I229" s="10">
        <f>AVERAGE('BA With Inflation'!I$118:I$122)</f>
        <v>1015.2605000000015</v>
      </c>
      <c r="J229" s="10">
        <f>AVERAGE('BA With Inflation'!J$118:J$122)</f>
        <v>709.08770000000095</v>
      </c>
      <c r="K229" s="10">
        <f>AVERAGE('BA With Inflation'!K$118:K$122)</f>
        <v>709.08770000000095</v>
      </c>
      <c r="L229" s="10">
        <f>AVERAGE('BA With Inflation'!L$118:L$122)</f>
        <v>33.71090100000005</v>
      </c>
    </row>
    <row r="230" spans="1:12" x14ac:dyDescent="0.3">
      <c r="A230" s="1">
        <f t="shared" si="3"/>
        <v>2129</v>
      </c>
      <c r="B230" s="10">
        <f>AVERAGE('BA With Inflation'!B$118:B$122)</f>
        <v>0.745</v>
      </c>
      <c r="C230" s="10"/>
      <c r="D230" s="10">
        <f>AVERAGE('BA With Inflation'!D$118:D$122)</f>
        <v>413.32833545727243</v>
      </c>
      <c r="E230" s="10">
        <f>AVERAGE('BA With Inflation'!E$118:E$122)</f>
        <v>1473.4566000000023</v>
      </c>
      <c r="F230" s="10">
        <f>AVERAGE('BA With Inflation'!F$118:F$122)</f>
        <v>449.69130000000058</v>
      </c>
      <c r="G230" s="10">
        <f>AVERAGE('BA With Inflation'!G$118:G$122)</f>
        <v>278.53220000000039</v>
      </c>
      <c r="H230" s="10">
        <f>AVERAGE('BA With Inflation'!H$118:H$122)</f>
        <v>278.53220000000039</v>
      </c>
      <c r="I230" s="10">
        <f>AVERAGE('BA With Inflation'!I$118:I$122)</f>
        <v>1015.2605000000015</v>
      </c>
      <c r="J230" s="10">
        <f>AVERAGE('BA With Inflation'!J$118:J$122)</f>
        <v>709.08770000000095</v>
      </c>
      <c r="K230" s="10">
        <f>AVERAGE('BA With Inflation'!K$118:K$122)</f>
        <v>709.08770000000095</v>
      </c>
      <c r="L230" s="10">
        <f>AVERAGE('BA With Inflation'!L$118:L$122)</f>
        <v>33.71090100000005</v>
      </c>
    </row>
    <row r="231" spans="1:12" x14ac:dyDescent="0.3">
      <c r="A231" s="1">
        <f t="shared" si="3"/>
        <v>2130</v>
      </c>
      <c r="B231" s="10">
        <f>AVERAGE('BA With Inflation'!B$118:B$122)</f>
        <v>0.745</v>
      </c>
      <c r="C231" s="10"/>
      <c r="D231" s="10">
        <f>AVERAGE('BA With Inflation'!D$118:D$122)</f>
        <v>413.32833545727243</v>
      </c>
      <c r="E231" s="10">
        <f>AVERAGE('BA With Inflation'!E$118:E$122)</f>
        <v>1473.4566000000023</v>
      </c>
      <c r="F231" s="10">
        <f>AVERAGE('BA With Inflation'!F$118:F$122)</f>
        <v>449.69130000000058</v>
      </c>
      <c r="G231" s="10">
        <f>AVERAGE('BA With Inflation'!G$118:G$122)</f>
        <v>278.53220000000039</v>
      </c>
      <c r="H231" s="10">
        <f>AVERAGE('BA With Inflation'!H$118:H$122)</f>
        <v>278.53220000000039</v>
      </c>
      <c r="I231" s="10">
        <f>AVERAGE('BA With Inflation'!I$118:I$122)</f>
        <v>1015.2605000000015</v>
      </c>
      <c r="J231" s="10">
        <f>AVERAGE('BA With Inflation'!J$118:J$122)</f>
        <v>709.08770000000095</v>
      </c>
      <c r="K231" s="10">
        <f>AVERAGE('BA With Inflation'!K$118:K$122)</f>
        <v>709.08770000000095</v>
      </c>
      <c r="L231" s="10">
        <f>AVERAGE('BA With Inflation'!L$118:L$122)</f>
        <v>33.71090100000005</v>
      </c>
    </row>
    <row r="232" spans="1:12" x14ac:dyDescent="0.3">
      <c r="A232" s="1">
        <f t="shared" si="3"/>
        <v>2131</v>
      </c>
      <c r="B232" s="10">
        <f>AVERAGE('BA With Inflation'!B$118:B$122)</f>
        <v>0.745</v>
      </c>
      <c r="C232" s="10"/>
      <c r="D232" s="10">
        <f>AVERAGE('BA With Inflation'!D$118:D$122)</f>
        <v>413.32833545727243</v>
      </c>
      <c r="E232" s="10">
        <f>AVERAGE('BA With Inflation'!E$118:E$122)</f>
        <v>1473.4566000000023</v>
      </c>
      <c r="F232" s="10">
        <f>AVERAGE('BA With Inflation'!F$118:F$122)</f>
        <v>449.69130000000058</v>
      </c>
      <c r="G232" s="10">
        <f>AVERAGE('BA With Inflation'!G$118:G$122)</f>
        <v>278.53220000000039</v>
      </c>
      <c r="H232" s="10">
        <f>AVERAGE('BA With Inflation'!H$118:H$122)</f>
        <v>278.53220000000039</v>
      </c>
      <c r="I232" s="10">
        <f>AVERAGE('BA With Inflation'!I$118:I$122)</f>
        <v>1015.2605000000015</v>
      </c>
      <c r="J232" s="10">
        <f>AVERAGE('BA With Inflation'!J$118:J$122)</f>
        <v>709.08770000000095</v>
      </c>
      <c r="K232" s="10">
        <f>AVERAGE('BA With Inflation'!K$118:K$122)</f>
        <v>709.08770000000095</v>
      </c>
      <c r="L232" s="10">
        <f>AVERAGE('BA With Inflation'!L$118:L$122)</f>
        <v>33.71090100000005</v>
      </c>
    </row>
    <row r="233" spans="1:12" x14ac:dyDescent="0.3">
      <c r="A233" s="1">
        <f t="shared" si="3"/>
        <v>2132</v>
      </c>
      <c r="B233" s="10">
        <f>AVERAGE('BA With Inflation'!B$118:B$122)</f>
        <v>0.745</v>
      </c>
      <c r="C233" s="10"/>
      <c r="D233" s="10">
        <f>AVERAGE('BA With Inflation'!D$118:D$122)</f>
        <v>413.32833545727243</v>
      </c>
      <c r="E233" s="10">
        <f>AVERAGE('BA With Inflation'!E$118:E$122)</f>
        <v>1473.4566000000023</v>
      </c>
      <c r="F233" s="10">
        <f>AVERAGE('BA With Inflation'!F$118:F$122)</f>
        <v>449.69130000000058</v>
      </c>
      <c r="G233" s="10">
        <f>AVERAGE('BA With Inflation'!G$118:G$122)</f>
        <v>278.53220000000039</v>
      </c>
      <c r="H233" s="10">
        <f>AVERAGE('BA With Inflation'!H$118:H$122)</f>
        <v>278.53220000000039</v>
      </c>
      <c r="I233" s="10">
        <f>AVERAGE('BA With Inflation'!I$118:I$122)</f>
        <v>1015.2605000000015</v>
      </c>
      <c r="J233" s="10">
        <f>AVERAGE('BA With Inflation'!J$118:J$122)</f>
        <v>709.08770000000095</v>
      </c>
      <c r="K233" s="10">
        <f>AVERAGE('BA With Inflation'!K$118:K$122)</f>
        <v>709.08770000000095</v>
      </c>
      <c r="L233" s="10">
        <f>AVERAGE('BA With Inflation'!L$118:L$122)</f>
        <v>33.71090100000005</v>
      </c>
    </row>
    <row r="234" spans="1:12" x14ac:dyDescent="0.3">
      <c r="A234" s="1">
        <f t="shared" si="3"/>
        <v>2133</v>
      </c>
      <c r="B234" s="10">
        <f>AVERAGE('BA With Inflation'!B$118:B$122)</f>
        <v>0.745</v>
      </c>
      <c r="C234" s="10"/>
      <c r="D234" s="10">
        <f>AVERAGE('BA With Inflation'!D$118:D$122)</f>
        <v>413.32833545727243</v>
      </c>
      <c r="E234" s="10">
        <f>AVERAGE('BA With Inflation'!E$118:E$122)</f>
        <v>1473.4566000000023</v>
      </c>
      <c r="F234" s="10">
        <f>AVERAGE('BA With Inflation'!F$118:F$122)</f>
        <v>449.69130000000058</v>
      </c>
      <c r="G234" s="10">
        <f>AVERAGE('BA With Inflation'!G$118:G$122)</f>
        <v>278.53220000000039</v>
      </c>
      <c r="H234" s="10">
        <f>AVERAGE('BA With Inflation'!H$118:H$122)</f>
        <v>278.53220000000039</v>
      </c>
      <c r="I234" s="10">
        <f>AVERAGE('BA With Inflation'!I$118:I$122)</f>
        <v>1015.2605000000015</v>
      </c>
      <c r="J234" s="10">
        <f>AVERAGE('BA With Inflation'!J$118:J$122)</f>
        <v>709.08770000000095</v>
      </c>
      <c r="K234" s="10">
        <f>AVERAGE('BA With Inflation'!K$118:K$122)</f>
        <v>709.08770000000095</v>
      </c>
      <c r="L234" s="10">
        <f>AVERAGE('BA With Inflation'!L$118:L$122)</f>
        <v>33.71090100000005</v>
      </c>
    </row>
    <row r="235" spans="1:12" x14ac:dyDescent="0.3">
      <c r="A235" s="1">
        <f t="shared" si="3"/>
        <v>2134</v>
      </c>
      <c r="B235" s="10">
        <f>AVERAGE('BA With Inflation'!B$118:B$122)</f>
        <v>0.745</v>
      </c>
      <c r="C235" s="10"/>
      <c r="D235" s="10">
        <f>AVERAGE('BA With Inflation'!D$118:D$122)</f>
        <v>413.32833545727243</v>
      </c>
      <c r="E235" s="10">
        <f>AVERAGE('BA With Inflation'!E$118:E$122)</f>
        <v>1473.4566000000023</v>
      </c>
      <c r="F235" s="10">
        <f>AVERAGE('BA With Inflation'!F$118:F$122)</f>
        <v>449.69130000000058</v>
      </c>
      <c r="G235" s="10">
        <f>AVERAGE('BA With Inflation'!G$118:G$122)</f>
        <v>278.53220000000039</v>
      </c>
      <c r="H235" s="10">
        <f>AVERAGE('BA With Inflation'!H$118:H$122)</f>
        <v>278.53220000000039</v>
      </c>
      <c r="I235" s="10">
        <f>AVERAGE('BA With Inflation'!I$118:I$122)</f>
        <v>1015.2605000000015</v>
      </c>
      <c r="J235" s="10">
        <f>AVERAGE('BA With Inflation'!J$118:J$122)</f>
        <v>709.08770000000095</v>
      </c>
      <c r="K235" s="10">
        <f>AVERAGE('BA With Inflation'!K$118:K$122)</f>
        <v>709.08770000000095</v>
      </c>
      <c r="L235" s="10">
        <f>AVERAGE('BA With Inflation'!L$118:L$122)</f>
        <v>33.71090100000005</v>
      </c>
    </row>
    <row r="236" spans="1:12" x14ac:dyDescent="0.3">
      <c r="A236" s="1">
        <f t="shared" si="3"/>
        <v>2135</v>
      </c>
      <c r="B236" s="10">
        <f>AVERAGE('BA With Inflation'!B$118:B$122)</f>
        <v>0.745</v>
      </c>
      <c r="C236" s="10"/>
      <c r="D236" s="10">
        <f>AVERAGE('BA With Inflation'!D$118:D$122)</f>
        <v>413.32833545727243</v>
      </c>
      <c r="E236" s="10">
        <f>AVERAGE('BA With Inflation'!E$118:E$122)</f>
        <v>1473.4566000000023</v>
      </c>
      <c r="F236" s="10">
        <f>AVERAGE('BA With Inflation'!F$118:F$122)</f>
        <v>449.69130000000058</v>
      </c>
      <c r="G236" s="10">
        <f>AVERAGE('BA With Inflation'!G$118:G$122)</f>
        <v>278.53220000000039</v>
      </c>
      <c r="H236" s="10">
        <f>AVERAGE('BA With Inflation'!H$118:H$122)</f>
        <v>278.53220000000039</v>
      </c>
      <c r="I236" s="10">
        <f>AVERAGE('BA With Inflation'!I$118:I$122)</f>
        <v>1015.2605000000015</v>
      </c>
      <c r="J236" s="10">
        <f>AVERAGE('BA With Inflation'!J$118:J$122)</f>
        <v>709.08770000000095</v>
      </c>
      <c r="K236" s="10">
        <f>AVERAGE('BA With Inflation'!K$118:K$122)</f>
        <v>709.08770000000095</v>
      </c>
      <c r="L236" s="10">
        <f>AVERAGE('BA With Inflation'!L$118:L$122)</f>
        <v>33.71090100000005</v>
      </c>
    </row>
    <row r="237" spans="1:12" x14ac:dyDescent="0.3">
      <c r="A237" s="1">
        <f t="shared" si="3"/>
        <v>2136</v>
      </c>
      <c r="B237" s="10">
        <f>AVERAGE('BA With Inflation'!B$118:B$122)</f>
        <v>0.745</v>
      </c>
      <c r="C237" s="10"/>
      <c r="D237" s="10">
        <f>AVERAGE('BA With Inflation'!D$118:D$122)</f>
        <v>413.32833545727243</v>
      </c>
      <c r="E237" s="10">
        <f>AVERAGE('BA With Inflation'!E$118:E$122)</f>
        <v>1473.4566000000023</v>
      </c>
      <c r="F237" s="10">
        <f>AVERAGE('BA With Inflation'!F$118:F$122)</f>
        <v>449.69130000000058</v>
      </c>
      <c r="G237" s="10">
        <f>AVERAGE('BA With Inflation'!G$118:G$122)</f>
        <v>278.53220000000039</v>
      </c>
      <c r="H237" s="10">
        <f>AVERAGE('BA With Inflation'!H$118:H$122)</f>
        <v>278.53220000000039</v>
      </c>
      <c r="I237" s="10">
        <f>AVERAGE('BA With Inflation'!I$118:I$122)</f>
        <v>1015.2605000000015</v>
      </c>
      <c r="J237" s="10">
        <f>AVERAGE('BA With Inflation'!J$118:J$122)</f>
        <v>709.08770000000095</v>
      </c>
      <c r="K237" s="10">
        <f>AVERAGE('BA With Inflation'!K$118:K$122)</f>
        <v>709.08770000000095</v>
      </c>
      <c r="L237" s="10">
        <f>AVERAGE('BA With Inflation'!L$118:L$122)</f>
        <v>33.71090100000005</v>
      </c>
    </row>
    <row r="238" spans="1:12" x14ac:dyDescent="0.3">
      <c r="A238" s="1">
        <f t="shared" si="3"/>
        <v>2137</v>
      </c>
      <c r="B238" s="10">
        <f>AVERAGE('BA With Inflation'!B$118:B$122)</f>
        <v>0.745</v>
      </c>
      <c r="C238" s="10"/>
      <c r="D238" s="10">
        <f>AVERAGE('BA With Inflation'!D$118:D$122)</f>
        <v>413.32833545727243</v>
      </c>
      <c r="E238" s="10">
        <f>AVERAGE('BA With Inflation'!E$118:E$122)</f>
        <v>1473.4566000000023</v>
      </c>
      <c r="F238" s="10">
        <f>AVERAGE('BA With Inflation'!F$118:F$122)</f>
        <v>449.69130000000058</v>
      </c>
      <c r="G238" s="10">
        <f>AVERAGE('BA With Inflation'!G$118:G$122)</f>
        <v>278.53220000000039</v>
      </c>
      <c r="H238" s="10">
        <f>AVERAGE('BA With Inflation'!H$118:H$122)</f>
        <v>278.53220000000039</v>
      </c>
      <c r="I238" s="10">
        <f>AVERAGE('BA With Inflation'!I$118:I$122)</f>
        <v>1015.2605000000015</v>
      </c>
      <c r="J238" s="10">
        <f>AVERAGE('BA With Inflation'!J$118:J$122)</f>
        <v>709.08770000000095</v>
      </c>
      <c r="K238" s="10">
        <f>AVERAGE('BA With Inflation'!K$118:K$122)</f>
        <v>709.08770000000095</v>
      </c>
      <c r="L238" s="10">
        <f>AVERAGE('BA With Inflation'!L$118:L$122)</f>
        <v>33.71090100000005</v>
      </c>
    </row>
    <row r="239" spans="1:12" x14ac:dyDescent="0.3">
      <c r="A239" s="1">
        <f t="shared" si="3"/>
        <v>2138</v>
      </c>
      <c r="B239" s="10">
        <f>AVERAGE('BA With Inflation'!B$118:B$122)</f>
        <v>0.745</v>
      </c>
      <c r="C239" s="10"/>
      <c r="D239" s="10">
        <f>AVERAGE('BA With Inflation'!D$118:D$122)</f>
        <v>413.32833545727243</v>
      </c>
      <c r="E239" s="10">
        <f>AVERAGE('BA With Inflation'!E$118:E$122)</f>
        <v>1473.4566000000023</v>
      </c>
      <c r="F239" s="10">
        <f>AVERAGE('BA With Inflation'!F$118:F$122)</f>
        <v>449.69130000000058</v>
      </c>
      <c r="G239" s="10">
        <f>AVERAGE('BA With Inflation'!G$118:G$122)</f>
        <v>278.53220000000039</v>
      </c>
      <c r="H239" s="10">
        <f>AVERAGE('BA With Inflation'!H$118:H$122)</f>
        <v>278.53220000000039</v>
      </c>
      <c r="I239" s="10">
        <f>AVERAGE('BA With Inflation'!I$118:I$122)</f>
        <v>1015.2605000000015</v>
      </c>
      <c r="J239" s="10">
        <f>AVERAGE('BA With Inflation'!J$118:J$122)</f>
        <v>709.08770000000095</v>
      </c>
      <c r="K239" s="10">
        <f>AVERAGE('BA With Inflation'!K$118:K$122)</f>
        <v>709.08770000000095</v>
      </c>
      <c r="L239" s="10">
        <f>AVERAGE('BA With Inflation'!L$118:L$122)</f>
        <v>33.71090100000005</v>
      </c>
    </row>
    <row r="240" spans="1:12" x14ac:dyDescent="0.3">
      <c r="A240" s="1">
        <f t="shared" si="3"/>
        <v>2139</v>
      </c>
      <c r="B240" s="10">
        <f>AVERAGE('BA With Inflation'!B$118:B$122)</f>
        <v>0.745</v>
      </c>
      <c r="C240" s="10"/>
      <c r="D240" s="10">
        <f>AVERAGE('BA With Inflation'!D$118:D$122)</f>
        <v>413.32833545727243</v>
      </c>
      <c r="E240" s="10">
        <f>AVERAGE('BA With Inflation'!E$118:E$122)</f>
        <v>1473.4566000000023</v>
      </c>
      <c r="F240" s="10">
        <f>AVERAGE('BA With Inflation'!F$118:F$122)</f>
        <v>449.69130000000058</v>
      </c>
      <c r="G240" s="10">
        <f>AVERAGE('BA With Inflation'!G$118:G$122)</f>
        <v>278.53220000000039</v>
      </c>
      <c r="H240" s="10">
        <f>AVERAGE('BA With Inflation'!H$118:H$122)</f>
        <v>278.53220000000039</v>
      </c>
      <c r="I240" s="10">
        <f>AVERAGE('BA With Inflation'!I$118:I$122)</f>
        <v>1015.2605000000015</v>
      </c>
      <c r="J240" s="10">
        <f>AVERAGE('BA With Inflation'!J$118:J$122)</f>
        <v>709.08770000000095</v>
      </c>
      <c r="K240" s="10">
        <f>AVERAGE('BA With Inflation'!K$118:K$122)</f>
        <v>709.08770000000095</v>
      </c>
      <c r="L240" s="10">
        <f>AVERAGE('BA With Inflation'!L$118:L$122)</f>
        <v>33.71090100000005</v>
      </c>
    </row>
    <row r="241" spans="1:12" x14ac:dyDescent="0.3">
      <c r="A241" s="1">
        <f t="shared" si="3"/>
        <v>2140</v>
      </c>
      <c r="B241" s="10">
        <f>AVERAGE('BA With Inflation'!B$118:B$122)</f>
        <v>0.745</v>
      </c>
      <c r="C241" s="10"/>
      <c r="D241" s="10">
        <f>AVERAGE('BA With Inflation'!D$118:D$122)</f>
        <v>413.32833545727243</v>
      </c>
      <c r="E241" s="10">
        <f>AVERAGE('BA With Inflation'!E$118:E$122)</f>
        <v>1473.4566000000023</v>
      </c>
      <c r="F241" s="10">
        <f>AVERAGE('BA With Inflation'!F$118:F$122)</f>
        <v>449.69130000000058</v>
      </c>
      <c r="G241" s="10">
        <f>AVERAGE('BA With Inflation'!G$118:G$122)</f>
        <v>278.53220000000039</v>
      </c>
      <c r="H241" s="10">
        <f>AVERAGE('BA With Inflation'!H$118:H$122)</f>
        <v>278.53220000000039</v>
      </c>
      <c r="I241" s="10">
        <f>AVERAGE('BA With Inflation'!I$118:I$122)</f>
        <v>1015.2605000000015</v>
      </c>
      <c r="J241" s="10">
        <f>AVERAGE('BA With Inflation'!J$118:J$122)</f>
        <v>709.08770000000095</v>
      </c>
      <c r="K241" s="10">
        <f>AVERAGE('BA With Inflation'!K$118:K$122)</f>
        <v>709.08770000000095</v>
      </c>
      <c r="L241" s="10">
        <f>AVERAGE('BA With Inflation'!L$118:L$122)</f>
        <v>33.71090100000005</v>
      </c>
    </row>
    <row r="242" spans="1:12" x14ac:dyDescent="0.3">
      <c r="A242" s="1">
        <f t="shared" si="3"/>
        <v>2141</v>
      </c>
      <c r="B242" s="10">
        <f>AVERAGE('BA With Inflation'!B$118:B$122)</f>
        <v>0.745</v>
      </c>
      <c r="C242" s="10"/>
      <c r="D242" s="10">
        <f>AVERAGE('BA With Inflation'!D$118:D$122)</f>
        <v>413.32833545727243</v>
      </c>
      <c r="E242" s="10">
        <f>AVERAGE('BA With Inflation'!E$118:E$122)</f>
        <v>1473.4566000000023</v>
      </c>
      <c r="F242" s="10">
        <f>AVERAGE('BA With Inflation'!F$118:F$122)</f>
        <v>449.69130000000058</v>
      </c>
      <c r="G242" s="10">
        <f>AVERAGE('BA With Inflation'!G$118:G$122)</f>
        <v>278.53220000000039</v>
      </c>
      <c r="H242" s="10">
        <f>AVERAGE('BA With Inflation'!H$118:H$122)</f>
        <v>278.53220000000039</v>
      </c>
      <c r="I242" s="10">
        <f>AVERAGE('BA With Inflation'!I$118:I$122)</f>
        <v>1015.2605000000015</v>
      </c>
      <c r="J242" s="10">
        <f>AVERAGE('BA With Inflation'!J$118:J$122)</f>
        <v>709.08770000000095</v>
      </c>
      <c r="K242" s="10">
        <f>AVERAGE('BA With Inflation'!K$118:K$122)</f>
        <v>709.08770000000095</v>
      </c>
      <c r="L242" s="10">
        <f>AVERAGE('BA With Inflation'!L$118:L$122)</f>
        <v>33.71090100000005</v>
      </c>
    </row>
    <row r="243" spans="1:12" x14ac:dyDescent="0.3">
      <c r="A243" s="1">
        <f t="shared" si="3"/>
        <v>2142</v>
      </c>
      <c r="B243" s="10">
        <f>AVERAGE('BA With Inflation'!B$118:B$122)</f>
        <v>0.745</v>
      </c>
      <c r="C243" s="10"/>
      <c r="D243" s="10">
        <f>AVERAGE('BA With Inflation'!D$118:D$122)</f>
        <v>413.32833545727243</v>
      </c>
      <c r="E243" s="10">
        <f>AVERAGE('BA With Inflation'!E$118:E$122)</f>
        <v>1473.4566000000023</v>
      </c>
      <c r="F243" s="10">
        <f>AVERAGE('BA With Inflation'!F$118:F$122)</f>
        <v>449.69130000000058</v>
      </c>
      <c r="G243" s="10">
        <f>AVERAGE('BA With Inflation'!G$118:G$122)</f>
        <v>278.53220000000039</v>
      </c>
      <c r="H243" s="10">
        <f>AVERAGE('BA With Inflation'!H$118:H$122)</f>
        <v>278.53220000000039</v>
      </c>
      <c r="I243" s="10">
        <f>AVERAGE('BA With Inflation'!I$118:I$122)</f>
        <v>1015.2605000000015</v>
      </c>
      <c r="J243" s="10">
        <f>AVERAGE('BA With Inflation'!J$118:J$122)</f>
        <v>709.08770000000095</v>
      </c>
      <c r="K243" s="10">
        <f>AVERAGE('BA With Inflation'!K$118:K$122)</f>
        <v>709.08770000000095</v>
      </c>
      <c r="L243" s="10">
        <f>AVERAGE('BA With Inflation'!L$118:L$122)</f>
        <v>33.71090100000005</v>
      </c>
    </row>
    <row r="244" spans="1:12" x14ac:dyDescent="0.3">
      <c r="A244" s="1">
        <f t="shared" si="3"/>
        <v>2143</v>
      </c>
      <c r="B244" s="10">
        <f>AVERAGE('BA With Inflation'!B$118:B$122)</f>
        <v>0.745</v>
      </c>
      <c r="C244" s="10"/>
      <c r="D244" s="10">
        <f>AVERAGE('BA With Inflation'!D$118:D$122)</f>
        <v>413.32833545727243</v>
      </c>
      <c r="E244" s="10">
        <f>AVERAGE('BA With Inflation'!E$118:E$122)</f>
        <v>1473.4566000000023</v>
      </c>
      <c r="F244" s="10">
        <f>AVERAGE('BA With Inflation'!F$118:F$122)</f>
        <v>449.69130000000058</v>
      </c>
      <c r="G244" s="10">
        <f>AVERAGE('BA With Inflation'!G$118:G$122)</f>
        <v>278.53220000000039</v>
      </c>
      <c r="H244" s="10">
        <f>AVERAGE('BA With Inflation'!H$118:H$122)</f>
        <v>278.53220000000039</v>
      </c>
      <c r="I244" s="10">
        <f>AVERAGE('BA With Inflation'!I$118:I$122)</f>
        <v>1015.2605000000015</v>
      </c>
      <c r="J244" s="10">
        <f>AVERAGE('BA With Inflation'!J$118:J$122)</f>
        <v>709.08770000000095</v>
      </c>
      <c r="K244" s="10">
        <f>AVERAGE('BA With Inflation'!K$118:K$122)</f>
        <v>709.08770000000095</v>
      </c>
      <c r="L244" s="10">
        <f>AVERAGE('BA With Inflation'!L$118:L$122)</f>
        <v>33.71090100000005</v>
      </c>
    </row>
    <row r="245" spans="1:12" x14ac:dyDescent="0.3">
      <c r="A245" s="1">
        <f t="shared" si="3"/>
        <v>2144</v>
      </c>
      <c r="B245" s="10">
        <f>AVERAGE('BA With Inflation'!B$118:B$122)</f>
        <v>0.745</v>
      </c>
      <c r="C245" s="10"/>
      <c r="D245" s="10">
        <f>AVERAGE('BA With Inflation'!D$118:D$122)</f>
        <v>413.32833545727243</v>
      </c>
      <c r="E245" s="10">
        <f>AVERAGE('BA With Inflation'!E$118:E$122)</f>
        <v>1473.4566000000023</v>
      </c>
      <c r="F245" s="10">
        <f>AVERAGE('BA With Inflation'!F$118:F$122)</f>
        <v>449.69130000000058</v>
      </c>
      <c r="G245" s="10">
        <f>AVERAGE('BA With Inflation'!G$118:G$122)</f>
        <v>278.53220000000039</v>
      </c>
      <c r="H245" s="10">
        <f>AVERAGE('BA With Inflation'!H$118:H$122)</f>
        <v>278.53220000000039</v>
      </c>
      <c r="I245" s="10">
        <f>AVERAGE('BA With Inflation'!I$118:I$122)</f>
        <v>1015.2605000000015</v>
      </c>
      <c r="J245" s="10">
        <f>AVERAGE('BA With Inflation'!J$118:J$122)</f>
        <v>709.08770000000095</v>
      </c>
      <c r="K245" s="10">
        <f>AVERAGE('BA With Inflation'!K$118:K$122)</f>
        <v>709.08770000000095</v>
      </c>
      <c r="L245" s="10">
        <f>AVERAGE('BA With Inflation'!L$118:L$122)</f>
        <v>33.71090100000005</v>
      </c>
    </row>
    <row r="246" spans="1:12" x14ac:dyDescent="0.3">
      <c r="A246" s="1">
        <f t="shared" si="3"/>
        <v>2145</v>
      </c>
      <c r="B246" s="10">
        <f>AVERAGE('BA With Inflation'!B$118:B$122)</f>
        <v>0.745</v>
      </c>
      <c r="C246" s="10"/>
      <c r="D246" s="10">
        <f>AVERAGE('BA With Inflation'!D$118:D$122)</f>
        <v>413.32833545727243</v>
      </c>
      <c r="E246" s="10">
        <f>AVERAGE('BA With Inflation'!E$118:E$122)</f>
        <v>1473.4566000000023</v>
      </c>
      <c r="F246" s="10">
        <f>AVERAGE('BA With Inflation'!F$118:F$122)</f>
        <v>449.69130000000058</v>
      </c>
      <c r="G246" s="10">
        <f>AVERAGE('BA With Inflation'!G$118:G$122)</f>
        <v>278.53220000000039</v>
      </c>
      <c r="H246" s="10">
        <f>AVERAGE('BA With Inflation'!H$118:H$122)</f>
        <v>278.53220000000039</v>
      </c>
      <c r="I246" s="10">
        <f>AVERAGE('BA With Inflation'!I$118:I$122)</f>
        <v>1015.2605000000015</v>
      </c>
      <c r="J246" s="10">
        <f>AVERAGE('BA With Inflation'!J$118:J$122)</f>
        <v>709.08770000000095</v>
      </c>
      <c r="K246" s="10">
        <f>AVERAGE('BA With Inflation'!K$118:K$122)</f>
        <v>709.08770000000095</v>
      </c>
      <c r="L246" s="10">
        <f>AVERAGE('BA With Inflation'!L$118:L$122)</f>
        <v>33.71090100000005</v>
      </c>
    </row>
    <row r="247" spans="1:12" x14ac:dyDescent="0.3">
      <c r="A247" s="1">
        <f t="shared" si="3"/>
        <v>2146</v>
      </c>
      <c r="B247" s="10">
        <f>AVERAGE('BA With Inflation'!B$118:B$122)</f>
        <v>0.745</v>
      </c>
      <c r="C247" s="10"/>
      <c r="D247" s="10">
        <f>AVERAGE('BA With Inflation'!D$118:D$122)</f>
        <v>413.32833545727243</v>
      </c>
      <c r="E247" s="10">
        <f>AVERAGE('BA With Inflation'!E$118:E$122)</f>
        <v>1473.4566000000023</v>
      </c>
      <c r="F247" s="10">
        <f>AVERAGE('BA With Inflation'!F$118:F$122)</f>
        <v>449.69130000000058</v>
      </c>
      <c r="G247" s="10">
        <f>AVERAGE('BA With Inflation'!G$118:G$122)</f>
        <v>278.53220000000039</v>
      </c>
      <c r="H247" s="10">
        <f>AVERAGE('BA With Inflation'!H$118:H$122)</f>
        <v>278.53220000000039</v>
      </c>
      <c r="I247" s="10">
        <f>AVERAGE('BA With Inflation'!I$118:I$122)</f>
        <v>1015.2605000000015</v>
      </c>
      <c r="J247" s="10">
        <f>AVERAGE('BA With Inflation'!J$118:J$122)</f>
        <v>709.08770000000095</v>
      </c>
      <c r="K247" s="10">
        <f>AVERAGE('BA With Inflation'!K$118:K$122)</f>
        <v>709.08770000000095</v>
      </c>
      <c r="L247" s="10">
        <f>AVERAGE('BA With Inflation'!L$118:L$122)</f>
        <v>33.71090100000005</v>
      </c>
    </row>
    <row r="248" spans="1:12" x14ac:dyDescent="0.3">
      <c r="A248" s="1">
        <f t="shared" si="3"/>
        <v>2147</v>
      </c>
      <c r="B248" s="10">
        <f>AVERAGE('BA With Inflation'!B$118:B$122)</f>
        <v>0.745</v>
      </c>
      <c r="C248" s="10"/>
      <c r="D248" s="10">
        <f>AVERAGE('BA With Inflation'!D$118:D$122)</f>
        <v>413.32833545727243</v>
      </c>
      <c r="E248" s="10">
        <f>AVERAGE('BA With Inflation'!E$118:E$122)</f>
        <v>1473.4566000000023</v>
      </c>
      <c r="F248" s="10">
        <f>AVERAGE('BA With Inflation'!F$118:F$122)</f>
        <v>449.69130000000058</v>
      </c>
      <c r="G248" s="10">
        <f>AVERAGE('BA With Inflation'!G$118:G$122)</f>
        <v>278.53220000000039</v>
      </c>
      <c r="H248" s="10">
        <f>AVERAGE('BA With Inflation'!H$118:H$122)</f>
        <v>278.53220000000039</v>
      </c>
      <c r="I248" s="10">
        <f>AVERAGE('BA With Inflation'!I$118:I$122)</f>
        <v>1015.2605000000015</v>
      </c>
      <c r="J248" s="10">
        <f>AVERAGE('BA With Inflation'!J$118:J$122)</f>
        <v>709.08770000000095</v>
      </c>
      <c r="K248" s="10">
        <f>AVERAGE('BA With Inflation'!K$118:K$122)</f>
        <v>709.08770000000095</v>
      </c>
      <c r="L248" s="10">
        <f>AVERAGE('BA With Inflation'!L$118:L$122)</f>
        <v>33.71090100000005</v>
      </c>
    </row>
    <row r="249" spans="1:12" x14ac:dyDescent="0.3">
      <c r="A249" s="1">
        <f t="shared" si="3"/>
        <v>2148</v>
      </c>
      <c r="B249" s="10">
        <f>AVERAGE('BA With Inflation'!B$118:B$122)</f>
        <v>0.745</v>
      </c>
      <c r="C249" s="10"/>
      <c r="D249" s="10">
        <f>AVERAGE('BA With Inflation'!D$118:D$122)</f>
        <v>413.32833545727243</v>
      </c>
      <c r="E249" s="10">
        <f>AVERAGE('BA With Inflation'!E$118:E$122)</f>
        <v>1473.4566000000023</v>
      </c>
      <c r="F249" s="10">
        <f>AVERAGE('BA With Inflation'!F$118:F$122)</f>
        <v>449.69130000000058</v>
      </c>
      <c r="G249" s="10">
        <f>AVERAGE('BA With Inflation'!G$118:G$122)</f>
        <v>278.53220000000039</v>
      </c>
      <c r="H249" s="10">
        <f>AVERAGE('BA With Inflation'!H$118:H$122)</f>
        <v>278.53220000000039</v>
      </c>
      <c r="I249" s="10">
        <f>AVERAGE('BA With Inflation'!I$118:I$122)</f>
        <v>1015.2605000000015</v>
      </c>
      <c r="J249" s="10">
        <f>AVERAGE('BA With Inflation'!J$118:J$122)</f>
        <v>709.08770000000095</v>
      </c>
      <c r="K249" s="10">
        <f>AVERAGE('BA With Inflation'!K$118:K$122)</f>
        <v>709.08770000000095</v>
      </c>
      <c r="L249" s="10">
        <f>AVERAGE('BA With Inflation'!L$118:L$122)</f>
        <v>33.71090100000005</v>
      </c>
    </row>
    <row r="250" spans="1:12" x14ac:dyDescent="0.3">
      <c r="A250" s="1">
        <f t="shared" si="3"/>
        <v>2149</v>
      </c>
      <c r="B250" s="10">
        <f>AVERAGE('BA With Inflation'!B$118:B$122)</f>
        <v>0.745</v>
      </c>
      <c r="C250" s="10"/>
      <c r="D250" s="10">
        <f>AVERAGE('BA With Inflation'!D$118:D$122)</f>
        <v>413.32833545727243</v>
      </c>
      <c r="E250" s="10">
        <f>AVERAGE('BA With Inflation'!E$118:E$122)</f>
        <v>1473.4566000000023</v>
      </c>
      <c r="F250" s="10">
        <f>AVERAGE('BA With Inflation'!F$118:F$122)</f>
        <v>449.69130000000058</v>
      </c>
      <c r="G250" s="10">
        <f>AVERAGE('BA With Inflation'!G$118:G$122)</f>
        <v>278.53220000000039</v>
      </c>
      <c r="H250" s="10">
        <f>AVERAGE('BA With Inflation'!H$118:H$122)</f>
        <v>278.53220000000039</v>
      </c>
      <c r="I250" s="10">
        <f>AVERAGE('BA With Inflation'!I$118:I$122)</f>
        <v>1015.2605000000015</v>
      </c>
      <c r="J250" s="10">
        <f>AVERAGE('BA With Inflation'!J$118:J$122)</f>
        <v>709.08770000000095</v>
      </c>
      <c r="K250" s="10">
        <f>AVERAGE('BA With Inflation'!K$118:K$122)</f>
        <v>709.08770000000095</v>
      </c>
      <c r="L250" s="10">
        <f>AVERAGE('BA With Inflation'!L$118:L$122)</f>
        <v>33.71090100000005</v>
      </c>
    </row>
    <row r="251" spans="1:12" x14ac:dyDescent="0.3">
      <c r="A251" s="1">
        <f t="shared" si="3"/>
        <v>2150</v>
      </c>
      <c r="B251" s="10">
        <f>AVERAGE('BA With Inflation'!B$118:B$122)</f>
        <v>0.745</v>
      </c>
      <c r="C251" s="10"/>
      <c r="D251" s="10">
        <f>AVERAGE('BA With Inflation'!D$118:D$122)</f>
        <v>413.32833545727243</v>
      </c>
      <c r="E251" s="10">
        <f>AVERAGE('BA With Inflation'!E$118:E$122)</f>
        <v>1473.4566000000023</v>
      </c>
      <c r="F251" s="10">
        <f>AVERAGE('BA With Inflation'!F$118:F$122)</f>
        <v>449.69130000000058</v>
      </c>
      <c r="G251" s="10">
        <f>AVERAGE('BA With Inflation'!G$118:G$122)</f>
        <v>278.53220000000039</v>
      </c>
      <c r="H251" s="10">
        <f>AVERAGE('BA With Inflation'!H$118:H$122)</f>
        <v>278.53220000000039</v>
      </c>
      <c r="I251" s="10">
        <f>AVERAGE('BA With Inflation'!I$118:I$122)</f>
        <v>1015.2605000000015</v>
      </c>
      <c r="J251" s="10">
        <f>AVERAGE('BA With Inflation'!J$118:J$122)</f>
        <v>709.08770000000095</v>
      </c>
      <c r="K251" s="10">
        <f>AVERAGE('BA With Inflation'!K$118:K$122)</f>
        <v>709.08770000000095</v>
      </c>
      <c r="L251" s="10">
        <f>AVERAGE('BA With Inflation'!L$118:L$122)</f>
        <v>33.71090100000005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StatsCan</vt:lpstr>
      <vt:lpstr>StatsCan2</vt:lpstr>
      <vt:lpstr>BC Prices</vt:lpstr>
      <vt:lpstr>Inflation</vt:lpstr>
      <vt:lpstr>BA With Inflation</vt:lpstr>
      <vt:lpstr>BA Fixed</vt:lpstr>
    </vt:vector>
  </TitlesOfParts>
  <Company>Province of British Columbia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Hember, Robert FLNR:EX</dc:creator>
  <cp:lastModifiedBy>Hember, Robert FLNR:EX</cp:lastModifiedBy>
  <dcterms:created xsi:type="dcterms:W3CDTF">2018-08-30T16:19:39Z</dcterms:created>
  <dcterms:modified xsi:type="dcterms:W3CDTF">2022-11-02T16:17:55Z</dcterms:modified>
</cp:coreProperties>
</file>