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amarripa\Documents\IDAES\ARPA_E\Differentiate\code\flowsheets_5182021\NLP Optimization\"/>
    </mc:Choice>
  </mc:AlternateContent>
  <xr:revisionPtr revIDLastSave="0" documentId="13_ncr:1_{022B55A9-841E-46B1-A485-9D3DCF317B18}" xr6:coauthVersionLast="46" xr6:coauthVersionMax="46" xr10:uidLastSave="{00000000-0000-0000-0000-000000000000}"/>
  <bookViews>
    <workbookView xWindow="7605" yWindow="885" windowWidth="29340" windowHeight="16935" xr2:uid="{9FB780DE-37A8-48E4-A56D-5FB6C2314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1" l="1"/>
  <c r="L102" i="1"/>
  <c r="M102" i="1"/>
  <c r="O102" i="1"/>
  <c r="Q102" i="1"/>
  <c r="S102" i="1"/>
  <c r="U102" i="1"/>
  <c r="W102" i="1"/>
  <c r="K103" i="1"/>
  <c r="L103" i="1"/>
  <c r="M103" i="1"/>
  <c r="O103" i="1"/>
  <c r="Q103" i="1"/>
  <c r="S103" i="1"/>
  <c r="U103" i="1"/>
  <c r="W103" i="1"/>
  <c r="J103" i="1"/>
  <c r="J102" i="1"/>
  <c r="N2" i="1"/>
  <c r="N102" i="1" s="1"/>
  <c r="N3" i="1"/>
  <c r="N10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P3" i="1"/>
  <c r="P4" i="1"/>
  <c r="P103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P102" i="1" s="1"/>
  <c r="R3" i="1"/>
  <c r="R4" i="1"/>
  <c r="R102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R10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T10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V103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X103" i="1" s="1"/>
  <c r="T103" i="1" l="1"/>
  <c r="X102" i="1"/>
  <c r="V102" i="1"/>
</calcChain>
</file>

<file path=xl/sharedStrings.xml><?xml version="1.0" encoding="utf-8"?>
<sst xmlns="http://schemas.openxmlformats.org/spreadsheetml/2006/main" count="325" uniqueCount="226">
  <si>
    <t>set</t>
  </si>
  <si>
    <t>result</t>
  </si>
  <si>
    <t>time</t>
  </si>
  <si>
    <t>solution_time</t>
  </si>
  <si>
    <t>err</t>
  </si>
  <si>
    <t>output.graph.error</t>
  </si>
  <si>
    <t>node_err.gibbs</t>
  </si>
  <si>
    <t>turb.gibbs</t>
  </si>
  <si>
    <t>input.gibbs.Tin</t>
  </si>
  <si>
    <t>input.gibbs.Fin</t>
  </si>
  <si>
    <t>output.gibbs.heat_duty</t>
  </si>
  <si>
    <t>output.gibbs.H2</t>
  </si>
  <si>
    <t>output.gibbs.H2O</t>
  </si>
  <si>
    <t>output.gibbs.CO2</t>
  </si>
  <si>
    <t>output.gibbs.CO</t>
  </si>
  <si>
    <t>output.gibbs.N2</t>
  </si>
  <si>
    <t>output.gibbs.Tout</t>
  </si>
  <si>
    <t>UQ_Ensemble</t>
  </si>
  <si>
    <t>uq_000000</t>
  </si>
  <si>
    <t>2021-05-21T20:24:55.297198</t>
  </si>
  <si>
    <t>uq_000001</t>
  </si>
  <si>
    <t>2021-05-21T20:27:40.530792</t>
  </si>
  <si>
    <t>uq_000002</t>
  </si>
  <si>
    <t>2021-05-21T20:28:55.486476</t>
  </si>
  <si>
    <t>uq_000003</t>
  </si>
  <si>
    <t>2021-05-21T20:30:06.563547</t>
  </si>
  <si>
    <t>uq_000004</t>
  </si>
  <si>
    <t>2021-05-21T20:31:19.575732</t>
  </si>
  <si>
    <t>uq_000005</t>
  </si>
  <si>
    <t>2021-05-21T20:32:28.509383</t>
  </si>
  <si>
    <t>uq_000006</t>
  </si>
  <si>
    <t>2021-05-21T20:33:37.465022</t>
  </si>
  <si>
    <t>uq_000007</t>
  </si>
  <si>
    <t>2021-05-21T20:34:48.309274</t>
  </si>
  <si>
    <t>uq_000008</t>
  </si>
  <si>
    <t>2021-05-21T20:35:55.230806</t>
  </si>
  <si>
    <t>uq_000009</t>
  </si>
  <si>
    <t>2021-05-21T20:37:08.230898</t>
  </si>
  <si>
    <t>uq_000010</t>
  </si>
  <si>
    <t>2021-05-21T20:38:21.068573</t>
  </si>
  <si>
    <t>uq_000011</t>
  </si>
  <si>
    <t>2021-05-21T20:39:27.902473</t>
  </si>
  <si>
    <t>uq_000012</t>
  </si>
  <si>
    <t>2021-05-21T20:40:38.713265</t>
  </si>
  <si>
    <t>uq_000013</t>
  </si>
  <si>
    <t>2021-05-21T20:41:49.719934</t>
  </si>
  <si>
    <t>uq_000014</t>
  </si>
  <si>
    <t>2021-05-21T20:43:02.722337</t>
  </si>
  <si>
    <t>uq_000015</t>
  </si>
  <si>
    <t>2021-05-21T20:44:11.651452</t>
  </si>
  <si>
    <t>uq_000016</t>
  </si>
  <si>
    <t>2021-05-21T20:45:22.604758</t>
  </si>
  <si>
    <t>uq_000017</t>
  </si>
  <si>
    <t>2021-05-21T20:46:33.561942</t>
  </si>
  <si>
    <t>uq_000018</t>
  </si>
  <si>
    <t>2021-05-21T20:47:46.607071</t>
  </si>
  <si>
    <t>uq_000019</t>
  </si>
  <si>
    <t>2021-05-21T20:48:59.689417</t>
  </si>
  <si>
    <t>uq_000020</t>
  </si>
  <si>
    <t>2021-05-21T20:50:10.610627</t>
  </si>
  <si>
    <t>uq_000021</t>
  </si>
  <si>
    <t>2021-05-21T20:51:19.637125</t>
  </si>
  <si>
    <t>uq_000022</t>
  </si>
  <si>
    <t>2021-05-21T20:52:30.588510</t>
  </si>
  <si>
    <t>uq_000023</t>
  </si>
  <si>
    <t>2021-05-21T20:53:41.755159</t>
  </si>
  <si>
    <t>uq_000024</t>
  </si>
  <si>
    <t>2021-05-21T20:54:52.751379</t>
  </si>
  <si>
    <t>uq_000025</t>
  </si>
  <si>
    <t>2021-05-21T20:56:01.629031</t>
  </si>
  <si>
    <t>uq_000026</t>
  </si>
  <si>
    <t>2021-05-21T20:57:16.692044</t>
  </si>
  <si>
    <t>uq_000027</t>
  </si>
  <si>
    <t>2021-05-21T20:58:27.604565</t>
  </si>
  <si>
    <t>uq_000028</t>
  </si>
  <si>
    <t>2021-05-21T20:59:50.717500</t>
  </si>
  <si>
    <t>uq_000029</t>
  </si>
  <si>
    <t>2021-05-21T21:18:52.029881</t>
  </si>
  <si>
    <t>uq_000030</t>
  </si>
  <si>
    <t>2021-05-21T21:19:50.652744</t>
  </si>
  <si>
    <t>uq_000031</t>
  </si>
  <si>
    <t>2021-05-21T21:20:43.226144</t>
  </si>
  <si>
    <t>uq_000032</t>
  </si>
  <si>
    <t>2021-05-21T21:21:31.789141</t>
  </si>
  <si>
    <t>uq_000033</t>
  </si>
  <si>
    <t>2021-05-21T21:22:18.345929</t>
  </si>
  <si>
    <t>uq_000034</t>
  </si>
  <si>
    <t>2021-05-21T21:23:00.907995</t>
  </si>
  <si>
    <t>uq_000035</t>
  </si>
  <si>
    <t>2021-05-21T21:23:49.457650</t>
  </si>
  <si>
    <t>uq_000036</t>
  </si>
  <si>
    <t>2021-05-21T21:24:35.998474</t>
  </si>
  <si>
    <t>uq_000037</t>
  </si>
  <si>
    <t>2021-05-21T21:25:24.454414</t>
  </si>
  <si>
    <t>uq_000038</t>
  </si>
  <si>
    <t>2021-05-21T21:26:07.010782</t>
  </si>
  <si>
    <t>uq_000039</t>
  </si>
  <si>
    <t>2021-05-21T21:26:53.629236</t>
  </si>
  <si>
    <t>uq_000040</t>
  </si>
  <si>
    <t>2021-05-21T21:27:42.158140</t>
  </si>
  <si>
    <t>uq_000041</t>
  </si>
  <si>
    <t>2021-05-21T21:28:30.787565</t>
  </si>
  <si>
    <t>uq_000042</t>
  </si>
  <si>
    <t>2021-05-21T21:29:15.335754</t>
  </si>
  <si>
    <t>uq_000043</t>
  </si>
  <si>
    <t>2021-05-21T21:29:55.784497</t>
  </si>
  <si>
    <t>uq_000044</t>
  </si>
  <si>
    <t>2021-05-21T21:30:40.372924</t>
  </si>
  <si>
    <t>uq_000045</t>
  </si>
  <si>
    <t>2021-05-21T21:31:24.928342</t>
  </si>
  <si>
    <t>uq_000046</t>
  </si>
  <si>
    <t>2021-05-21T21:32:09.519954</t>
  </si>
  <si>
    <t>uq_000047</t>
  </si>
  <si>
    <t>2021-05-21T21:32:45.971640</t>
  </si>
  <si>
    <t>uq_000048</t>
  </si>
  <si>
    <t>2021-05-21T21:33:36.662841</t>
  </si>
  <si>
    <t>uq_000049</t>
  </si>
  <si>
    <t>2021-05-21T21:34:23.190903</t>
  </si>
  <si>
    <t>uq_000050</t>
  </si>
  <si>
    <t>2021-05-21T21:35:09.855891</t>
  </si>
  <si>
    <t>uq_000051</t>
  </si>
  <si>
    <t>2021-05-21T21:35:52.493209</t>
  </si>
  <si>
    <t>uq_000052</t>
  </si>
  <si>
    <t>2021-05-21T21:36:39.174382</t>
  </si>
  <si>
    <t>uq_000053</t>
  </si>
  <si>
    <t>2021-05-21T21:37:19.681435</t>
  </si>
  <si>
    <t>uq_000054</t>
  </si>
  <si>
    <t>2021-05-21T21:38:02.336438</t>
  </si>
  <si>
    <t>uq_000055</t>
  </si>
  <si>
    <t>2021-05-21T21:38:44.889602</t>
  </si>
  <si>
    <t>uq_000056</t>
  </si>
  <si>
    <t>2021-05-21T21:39:31.485017</t>
  </si>
  <si>
    <t>uq_000057</t>
  </si>
  <si>
    <t>2021-05-21T21:40:18.181823</t>
  </si>
  <si>
    <t>uq_000058</t>
  </si>
  <si>
    <t>2021-05-21T21:41:04.880711</t>
  </si>
  <si>
    <t>uq_000059</t>
  </si>
  <si>
    <t>2021-05-21T21:41:43.351852</t>
  </si>
  <si>
    <t>uq_000060</t>
  </si>
  <si>
    <t>2021-05-21T21:42:15.838547</t>
  </si>
  <si>
    <t>uq_000061</t>
  </si>
  <si>
    <t>2021-05-21T21:42:58.428675</t>
  </si>
  <si>
    <t>uq_000062</t>
  </si>
  <si>
    <t>2021-05-21T21:43:41.015627</t>
  </si>
  <si>
    <t>uq_000063</t>
  </si>
  <si>
    <t>2021-05-21T21:44:25.636688</t>
  </si>
  <si>
    <t>uq_000064</t>
  </si>
  <si>
    <t>2021-05-21T21:45:06.321059</t>
  </si>
  <si>
    <t>uq_000065</t>
  </si>
  <si>
    <t>2021-05-21T21:45:50.966010</t>
  </si>
  <si>
    <t>uq_000066</t>
  </si>
  <si>
    <t>2021-05-21T21:46:33.484981</t>
  </si>
  <si>
    <t>uq_000067</t>
  </si>
  <si>
    <t>2021-05-21T21:47:15.993243</t>
  </si>
  <si>
    <t>uq_000068</t>
  </si>
  <si>
    <t>2021-05-21T21:47:56.501555</t>
  </si>
  <si>
    <t>uq_000069</t>
  </si>
  <si>
    <t>2021-05-21T21:48:43.162368</t>
  </si>
  <si>
    <t>uq_000070</t>
  </si>
  <si>
    <t>2021-05-21T21:49:25.742375</t>
  </si>
  <si>
    <t>uq_000071</t>
  </si>
  <si>
    <t>2021-05-21T21:50:08.294216</t>
  </si>
  <si>
    <t>uq_000072</t>
  </si>
  <si>
    <t>2021-05-21T21:50:55.044083</t>
  </si>
  <si>
    <t>uq_000073</t>
  </si>
  <si>
    <t>2021-05-21T21:51:35.555958</t>
  </si>
  <si>
    <t>uq_000074</t>
  </si>
  <si>
    <t>2021-05-21T21:52:18.094162</t>
  </si>
  <si>
    <t>uq_000075</t>
  </si>
  <si>
    <t>2021-05-21T21:52:58.702004</t>
  </si>
  <si>
    <t>uq_000076</t>
  </si>
  <si>
    <t>2021-05-21T21:53:37.299721</t>
  </si>
  <si>
    <t>uq_000077</t>
  </si>
  <si>
    <t>2021-05-21T21:54:15.812922</t>
  </si>
  <si>
    <t>uq_000078</t>
  </si>
  <si>
    <t>2021-05-21T21:54:54.337103</t>
  </si>
  <si>
    <t>uq_000079</t>
  </si>
  <si>
    <t>2021-05-21T21:55:37.015121</t>
  </si>
  <si>
    <t>uq_000080</t>
  </si>
  <si>
    <t>2021-05-21T21:56:19.676553</t>
  </si>
  <si>
    <t>uq_000081</t>
  </si>
  <si>
    <t>2021-05-21T21:57:00.255018</t>
  </si>
  <si>
    <t>uq_000082</t>
  </si>
  <si>
    <t>2021-05-21T21:57:42.955307</t>
  </si>
  <si>
    <t>uq_000083</t>
  </si>
  <si>
    <t>2021-05-21T21:58:19.510969</t>
  </si>
  <si>
    <t>uq_000084</t>
  </si>
  <si>
    <t>2021-05-21T21:59:00.072048</t>
  </si>
  <si>
    <t>uq_000085</t>
  </si>
  <si>
    <t>2021-05-21T21:59:44.649077</t>
  </si>
  <si>
    <t>uq_000086</t>
  </si>
  <si>
    <t>2021-05-21T22:00:31.283139</t>
  </si>
  <si>
    <t>uq_000087</t>
  </si>
  <si>
    <t>2021-05-21T22:01:09.838553</t>
  </si>
  <si>
    <t>uq_000088</t>
  </si>
  <si>
    <t>2021-05-21T22:01:56.419885</t>
  </si>
  <si>
    <t>uq_000089</t>
  </si>
  <si>
    <t>2021-05-21T22:02:38.966916</t>
  </si>
  <si>
    <t>uq_000090</t>
  </si>
  <si>
    <t>2021-05-21T22:03:21.515158</t>
  </si>
  <si>
    <t>uq_000091</t>
  </si>
  <si>
    <t>2021-05-21T22:04:02.036514</t>
  </si>
  <si>
    <t>uq_000092</t>
  </si>
  <si>
    <t>2021-05-21T22:04:42.610015</t>
  </si>
  <si>
    <t>uq_000093</t>
  </si>
  <si>
    <t>2021-05-21T22:05:25.174777</t>
  </si>
  <si>
    <t>uq_000094</t>
  </si>
  <si>
    <t>2021-05-21T22:06:07.971912</t>
  </si>
  <si>
    <t>uq_000095</t>
  </si>
  <si>
    <t>2021-05-21T22:06:48.486931</t>
  </si>
  <si>
    <t>uq_000096</t>
  </si>
  <si>
    <t>2021-05-21T22:07:29.075334</t>
  </si>
  <si>
    <t>uq_000097</t>
  </si>
  <si>
    <t>2021-05-21T22:08:03.594943</t>
  </si>
  <si>
    <t>uq_000098</t>
  </si>
  <si>
    <t>2021-05-21T22:08:44.116973</t>
  </si>
  <si>
    <t>uq_000099</t>
  </si>
  <si>
    <t>2021-05-21T22:09:22.488476</t>
  </si>
  <si>
    <t>Tout SM</t>
  </si>
  <si>
    <t>N2_SM</t>
  </si>
  <si>
    <t>CO SM</t>
  </si>
  <si>
    <t>CO2 SM</t>
  </si>
  <si>
    <t>H2O SM</t>
  </si>
  <si>
    <t>H2 SM</t>
  </si>
  <si>
    <t xml:space="preserve">Min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</si>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</sst>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Tout 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842908210264774E-2"/>
                  <c:y val="-0.10956109134045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Sheet1!$W$2:$W$120</c:f>
              <c:numCache>
                <c:formatCode>General</c:formatCode>
                <c:ptCount val="119"/>
                <c:pt idx="0">
                  <c:v>949.57855500907101</c:v>
                </c:pt>
                <c:pt idx="1">
                  <c:v>983.944488697868</c:v>
                </c:pt>
                <c:pt idx="2">
                  <c:v>933.93586332883001</c:v>
                </c:pt>
                <c:pt idx="3">
                  <c:v>1011.18627237289</c:v>
                </c:pt>
                <c:pt idx="4">
                  <c:v>1004.73456918125</c:v>
                </c:pt>
                <c:pt idx="5">
                  <c:v>955.28802587037899</c:v>
                </c:pt>
                <c:pt idx="6">
                  <c:v>1003.37685323752</c:v>
                </c:pt>
                <c:pt idx="7">
                  <c:v>941.47703941795498</c:v>
                </c:pt>
                <c:pt idx="8">
                  <c:v>955.211140366059</c:v>
                </c:pt>
                <c:pt idx="9">
                  <c:v>1005.59596817541</c:v>
                </c:pt>
                <c:pt idx="10">
                  <c:v>979.92192617726096</c:v>
                </c:pt>
                <c:pt idx="11">
                  <c:v>950.31338771157596</c:v>
                </c:pt>
                <c:pt idx="12">
                  <c:v>984.75369586853503</c:v>
                </c:pt>
                <c:pt idx="13">
                  <c:v>1012.70403850138</c:v>
                </c:pt>
                <c:pt idx="14">
                  <c:v>956.65239394890796</c:v>
                </c:pt>
                <c:pt idx="15">
                  <c:v>936.03360729262101</c:v>
                </c:pt>
                <c:pt idx="16">
                  <c:v>977.16569372982701</c:v>
                </c:pt>
                <c:pt idx="17">
                  <c:v>940.70328293496198</c:v>
                </c:pt>
                <c:pt idx="18">
                  <c:v>961.96296920215104</c:v>
                </c:pt>
                <c:pt idx="19">
                  <c:v>944.99308578782995</c:v>
                </c:pt>
                <c:pt idx="20">
                  <c:v>1002.6030563267</c:v>
                </c:pt>
                <c:pt idx="21">
                  <c:v>942.66198554423295</c:v>
                </c:pt>
                <c:pt idx="22">
                  <c:v>995.43003191763205</c:v>
                </c:pt>
                <c:pt idx="23">
                  <c:v>975.80109124918704</c:v>
                </c:pt>
                <c:pt idx="24">
                  <c:v>986.92742311443203</c:v>
                </c:pt>
                <c:pt idx="25">
                  <c:v>960.30243123277796</c:v>
                </c:pt>
                <c:pt idx="26">
                  <c:v>934.62172833945704</c:v>
                </c:pt>
                <c:pt idx="27">
                  <c:v>935.74621950996902</c:v>
                </c:pt>
                <c:pt idx="28">
                  <c:v>967.63701621313498</c:v>
                </c:pt>
                <c:pt idx="29">
                  <c:v>989.92787098487895</c:v>
                </c:pt>
                <c:pt idx="30">
                  <c:v>942.26781201890503</c:v>
                </c:pt>
                <c:pt idx="31">
                  <c:v>942.98759398960703</c:v>
                </c:pt>
                <c:pt idx="32">
                  <c:v>972.95840286958503</c:v>
                </c:pt>
                <c:pt idx="33">
                  <c:v>976.38481932555396</c:v>
                </c:pt>
                <c:pt idx="34">
                  <c:v>1006.49244154613</c:v>
                </c:pt>
                <c:pt idx="35">
                  <c:v>988.08425577945604</c:v>
                </c:pt>
                <c:pt idx="36">
                  <c:v>954.51715709968505</c:v>
                </c:pt>
                <c:pt idx="37">
                  <c:v>959.98446925058397</c:v>
                </c:pt>
                <c:pt idx="38">
                  <c:v>988.85642803938299</c:v>
                </c:pt>
                <c:pt idx="39">
                  <c:v>950.71297078354803</c:v>
                </c:pt>
                <c:pt idx="40">
                  <c:v>948.29094082180404</c:v>
                </c:pt>
                <c:pt idx="41">
                  <c:v>940.53980817974798</c:v>
                </c:pt>
                <c:pt idx="42">
                  <c:v>956.04138990610795</c:v>
                </c:pt>
                <c:pt idx="43">
                  <c:v>963.26641819609404</c:v>
                </c:pt>
                <c:pt idx="44">
                  <c:v>951.35919855577401</c:v>
                </c:pt>
                <c:pt idx="45">
                  <c:v>972.54964663169903</c:v>
                </c:pt>
                <c:pt idx="46">
                  <c:v>937.54243558772498</c:v>
                </c:pt>
                <c:pt idx="47">
                  <c:v>1010.18789441644</c:v>
                </c:pt>
                <c:pt idx="48">
                  <c:v>946.56467490993805</c:v>
                </c:pt>
                <c:pt idx="49">
                  <c:v>982.61116874708603</c:v>
                </c:pt>
                <c:pt idx="50">
                  <c:v>947.10471687017002</c:v>
                </c:pt>
                <c:pt idx="51">
                  <c:v>969.29517023315498</c:v>
                </c:pt>
                <c:pt idx="52">
                  <c:v>938.47414876202004</c:v>
                </c:pt>
                <c:pt idx="53">
                  <c:v>968.69019926857197</c:v>
                </c:pt>
                <c:pt idx="54">
                  <c:v>970.07102191049</c:v>
                </c:pt>
                <c:pt idx="55">
                  <c:v>982.33193655985201</c:v>
                </c:pt>
                <c:pt idx="56">
                  <c:v>944.45738574548602</c:v>
                </c:pt>
                <c:pt idx="57">
                  <c:v>957.39356272041198</c:v>
                </c:pt>
                <c:pt idx="58">
                  <c:v>998.28276166067303</c:v>
                </c:pt>
                <c:pt idx="59">
                  <c:v>998.74370129884903</c:v>
                </c:pt>
                <c:pt idx="60">
                  <c:v>1013.5964589679299</c:v>
                </c:pt>
                <c:pt idx="61">
                  <c:v>944.16747680356605</c:v>
                </c:pt>
                <c:pt idx="62">
                  <c:v>965.48929622359105</c:v>
                </c:pt>
                <c:pt idx="63">
                  <c:v>961.05110475568597</c:v>
                </c:pt>
                <c:pt idx="64">
                  <c:v>971.39099378635797</c:v>
                </c:pt>
                <c:pt idx="65">
                  <c:v>939.97548971874005</c:v>
                </c:pt>
                <c:pt idx="66">
                  <c:v>1000.1184549268499</c:v>
                </c:pt>
                <c:pt idx="67">
                  <c:v>970.96107272746701</c:v>
                </c:pt>
                <c:pt idx="68">
                  <c:v>995.16530751426296</c:v>
                </c:pt>
                <c:pt idx="69">
                  <c:v>938.00859321531402</c:v>
                </c:pt>
                <c:pt idx="70">
                  <c:v>966.13200350969305</c:v>
                </c:pt>
                <c:pt idx="71">
                  <c:v>958.81284595251998</c:v>
                </c:pt>
                <c:pt idx="72">
                  <c:v>947.38479313826303</c:v>
                </c:pt>
                <c:pt idx="73">
                  <c:v>974.21194671945898</c:v>
                </c:pt>
                <c:pt idx="74">
                  <c:v>953.72864388841106</c:v>
                </c:pt>
                <c:pt idx="75">
                  <c:v>975.31183517748502</c:v>
                </c:pt>
                <c:pt idx="76">
                  <c:v>979.57360280054195</c:v>
                </c:pt>
                <c:pt idx="77">
                  <c:v>986.33668632903198</c:v>
                </c:pt>
                <c:pt idx="78">
                  <c:v>1008.52221115331</c:v>
                </c:pt>
                <c:pt idx="79">
                  <c:v>952.23990557121999</c:v>
                </c:pt>
                <c:pt idx="80">
                  <c:v>949.08953179980301</c:v>
                </c:pt>
                <c:pt idx="81">
                  <c:v>966.32694246585299</c:v>
                </c:pt>
                <c:pt idx="82">
                  <c:v>978.84833221172698</c:v>
                </c:pt>
                <c:pt idx="83">
                  <c:v>1009.46933525361</c:v>
                </c:pt>
                <c:pt idx="84">
                  <c:v>981.37552683567196</c:v>
                </c:pt>
                <c:pt idx="85">
                  <c:v>936.95768170813005</c:v>
                </c:pt>
                <c:pt idx="86">
                  <c:v>958.08344757121495</c:v>
                </c:pt>
                <c:pt idx="87">
                  <c:v>991.27402198694597</c:v>
                </c:pt>
                <c:pt idx="88">
                  <c:v>964.48566487121002</c:v>
                </c:pt>
                <c:pt idx="89">
                  <c:v>991.51018485981297</c:v>
                </c:pt>
                <c:pt idx="90">
                  <c:v>935.452717385597</c:v>
                </c:pt>
                <c:pt idx="91">
                  <c:v>938.88249242699703</c:v>
                </c:pt>
                <c:pt idx="92">
                  <c:v>997.43166669642801</c:v>
                </c:pt>
                <c:pt idx="93">
                  <c:v>933.50238599433305</c:v>
                </c:pt>
                <c:pt idx="94">
                  <c:v>945.63431851853295</c:v>
                </c:pt>
                <c:pt idx="95">
                  <c:v>952.82290280340203</c:v>
                </c:pt>
                <c:pt idx="96">
                  <c:v>963.08811650775499</c:v>
                </c:pt>
                <c:pt idx="97">
                  <c:v>993.64719238190798</c:v>
                </c:pt>
                <c:pt idx="98">
                  <c:v>1001.0935438253</c:v>
                </c:pt>
                <c:pt idx="99">
                  <c:v>992.84254191211699</c:v>
                </c:pt>
                <c:pt idx="100">
                  <c:v>933.50238599433305</c:v>
                </c:pt>
                <c:pt idx="101">
                  <c:v>1013.5964589679299</c:v>
                </c:pt>
              </c:numCache>
            </c:numRef>
          </c:xVal>
          <c:yVal>
            <c:numRef>
              <c:f>Sheet1!$X$2:$X$120</c:f>
              <c:numCache>
                <c:formatCode>General</c:formatCode>
                <c:ptCount val="119"/>
                <c:pt idx="0">
                  <c:v>949.64326607739429</c:v>
                </c:pt>
                <c:pt idx="1">
                  <c:v>983.8832542351231</c:v>
                </c:pt>
                <c:pt idx="2">
                  <c:v>933.78554876492205</c:v>
                </c:pt>
                <c:pt idx="3">
                  <c:v>1011.3041458817232</c:v>
                </c:pt>
                <c:pt idx="4">
                  <c:v>1004.7474073635119</c:v>
                </c:pt>
                <c:pt idx="5">
                  <c:v>955.33979422677476</c:v>
                </c:pt>
                <c:pt idx="6">
                  <c:v>1003.3741914579758</c:v>
                </c:pt>
                <c:pt idx="7">
                  <c:v>941.50610220339433</c:v>
                </c:pt>
                <c:pt idx="8">
                  <c:v>955.2631777584287</c:v>
                </c:pt>
                <c:pt idx="9">
                  <c:v>1005.6197374536084</c:v>
                </c:pt>
                <c:pt idx="10">
                  <c:v>979.87122981016364</c:v>
                </c:pt>
                <c:pt idx="11">
                  <c:v>950.37748705289766</c:v>
                </c:pt>
                <c:pt idx="12">
                  <c:v>984.69088269826034</c:v>
                </c:pt>
                <c:pt idx="13">
                  <c:v>1012.8551563604371</c:v>
                </c:pt>
                <c:pt idx="14">
                  <c:v>956.6991184707739</c:v>
                </c:pt>
                <c:pt idx="15">
                  <c:v>935.95585087336838</c:v>
                </c:pt>
                <c:pt idx="16">
                  <c:v>977.12426817420499</c:v>
                </c:pt>
                <c:pt idx="17">
                  <c:v>940.72271964342906</c:v>
                </c:pt>
                <c:pt idx="18">
                  <c:v>961.9869914372066</c:v>
                </c:pt>
                <c:pt idx="19">
                  <c:v>945.04965308079727</c:v>
                </c:pt>
                <c:pt idx="20">
                  <c:v>1002.5924652680951</c:v>
                </c:pt>
                <c:pt idx="21">
                  <c:v>942.70305413690835</c:v>
                </c:pt>
                <c:pt idx="22">
                  <c:v>995.37283849067217</c:v>
                </c:pt>
                <c:pt idx="23">
                  <c:v>975.76472541271153</c:v>
                </c:pt>
                <c:pt idx="24">
                  <c:v>986.86146771351912</c:v>
                </c:pt>
                <c:pt idx="25">
                  <c:v>960.33388844328874</c:v>
                </c:pt>
                <c:pt idx="26">
                  <c:v>934.49755624885017</c:v>
                </c:pt>
                <c:pt idx="27">
                  <c:v>935.65977344036958</c:v>
                </c:pt>
                <c:pt idx="28">
                  <c:v>967.63514976977365</c:v>
                </c:pt>
                <c:pt idx="29">
                  <c:v>989.860681481656</c:v>
                </c:pt>
                <c:pt idx="30">
                  <c:v>942.3052314877167</c:v>
                </c:pt>
                <c:pt idx="31">
                  <c:v>943.03143349578909</c:v>
                </c:pt>
                <c:pt idx="32">
                  <c:v>972.93336042416286</c:v>
                </c:pt>
                <c:pt idx="33">
                  <c:v>976.3462555070081</c:v>
                </c:pt>
                <c:pt idx="34">
                  <c:v>1006.5285339599639</c:v>
                </c:pt>
                <c:pt idx="35">
                  <c:v>988.0173601674478</c:v>
                </c:pt>
                <c:pt idx="36">
                  <c:v>954.57153847943937</c:v>
                </c:pt>
                <c:pt idx="37">
                  <c:v>960.01732604811218</c:v>
                </c:pt>
                <c:pt idx="38">
                  <c:v>988.78922020432867</c:v>
                </c:pt>
                <c:pt idx="39">
                  <c:v>950.77657291151093</c:v>
                </c:pt>
                <c:pt idx="40">
                  <c:v>948.35565153131586</c:v>
                </c:pt>
                <c:pt idx="41">
                  <c:v>940.55701472130193</c:v>
                </c:pt>
                <c:pt idx="42">
                  <c:v>956.09043283902588</c:v>
                </c:pt>
                <c:pt idx="43">
                  <c:v>963.28450733029422</c:v>
                </c:pt>
                <c:pt idx="44">
                  <c:v>951.42177325456396</c:v>
                </c:pt>
                <c:pt idx="45">
                  <c:v>972.52630565863626</c:v>
                </c:pt>
                <c:pt idx="46">
                  <c:v>937.5045599077954</c:v>
                </c:pt>
                <c:pt idx="47">
                  <c:v>1010.2857955516865</c:v>
                </c:pt>
                <c:pt idx="48">
                  <c:v>946.62679976178458</c:v>
                </c:pt>
                <c:pt idx="49">
                  <c:v>982.55296270583585</c:v>
                </c:pt>
                <c:pt idx="50">
                  <c:v>947.16800842860096</c:v>
                </c:pt>
                <c:pt idx="51">
                  <c:v>969.2858799909551</c:v>
                </c:pt>
                <c:pt idx="52">
                  <c:v>938.45652960300765</c:v>
                </c:pt>
                <c:pt idx="53">
                  <c:v>968.68360129769178</c:v>
                </c:pt>
                <c:pt idx="54">
                  <c:v>970.05831103052606</c:v>
                </c:pt>
                <c:pt idx="55">
                  <c:v>982.27442740045024</c:v>
                </c:pt>
                <c:pt idx="56">
                  <c:v>944.51122962265083</c:v>
                </c:pt>
                <c:pt idx="57">
                  <c:v>957.4373629475466</c:v>
                </c:pt>
                <c:pt idx="58">
                  <c:v>998.23878763265941</c:v>
                </c:pt>
                <c:pt idx="59">
                  <c:v>998.70247579215197</c:v>
                </c:pt>
                <c:pt idx="60">
                  <c:v>1013.768813609084</c:v>
                </c:pt>
                <c:pt idx="61">
                  <c:v>944.21965166796849</c:v>
                </c:pt>
                <c:pt idx="62">
                  <c:v>965.49720431155231</c:v>
                </c:pt>
                <c:pt idx="63">
                  <c:v>961.07923277571047</c:v>
                </c:pt>
                <c:pt idx="64">
                  <c:v>971.37255961899382</c:v>
                </c:pt>
                <c:pt idx="65">
                  <c:v>939.98443917733448</c:v>
                </c:pt>
                <c:pt idx="66">
                  <c:v>1000.0865302768254</c:v>
                </c:pt>
                <c:pt idx="67">
                  <c:v>970.94448818956005</c:v>
                </c:pt>
                <c:pt idx="68">
                  <c:v>995.10719618722806</c:v>
                </c:pt>
                <c:pt idx="69">
                  <c:v>937.98124001163455</c:v>
                </c:pt>
                <c:pt idx="70">
                  <c:v>966.13697383502222</c:v>
                </c:pt>
                <c:pt idx="71">
                  <c:v>958.85076710838996</c:v>
                </c:pt>
                <c:pt idx="72">
                  <c:v>947.44855600053961</c:v>
                </c:pt>
                <c:pt idx="73">
                  <c:v>974.18179414810118</c:v>
                </c:pt>
                <c:pt idx="74">
                  <c:v>953.78548471038141</c:v>
                </c:pt>
                <c:pt idx="75">
                  <c:v>975.27734785632038</c:v>
                </c:pt>
                <c:pt idx="76">
                  <c:v>979.52399864832898</c:v>
                </c:pt>
                <c:pt idx="77">
                  <c:v>986.27141557453365</c:v>
                </c:pt>
                <c:pt idx="78">
                  <c:v>1008.5899713640991</c:v>
                </c:pt>
                <c:pt idx="79">
                  <c:v>952.30067947970929</c:v>
                </c:pt>
                <c:pt idx="80">
                  <c:v>949.1544136106038</c:v>
                </c:pt>
                <c:pt idx="81">
                  <c:v>966.33102344023575</c:v>
                </c:pt>
                <c:pt idx="82">
                  <c:v>978.80108005153465</c:v>
                </c:pt>
                <c:pt idx="83">
                  <c:v>1009.553756582261</c:v>
                </c:pt>
                <c:pt idx="84">
                  <c:v>981.32055666364363</c:v>
                </c:pt>
                <c:pt idx="85">
                  <c:v>936.90544607154084</c:v>
                </c:pt>
                <c:pt idx="86">
                  <c:v>958.1244309521021</c:v>
                </c:pt>
                <c:pt idx="87">
                  <c:v>991.20766073815616</c:v>
                </c:pt>
                <c:pt idx="88">
                  <c:v>964.49817077264038</c:v>
                </c:pt>
                <c:pt idx="89">
                  <c:v>991.44406743336378</c:v>
                </c:pt>
                <c:pt idx="90">
                  <c:v>935.35700829208326</c:v>
                </c:pt>
                <c:pt idx="91">
                  <c:v>938.87280451083529</c:v>
                </c:pt>
                <c:pt idx="92">
                  <c:v>997.383082524668</c:v>
                </c:pt>
                <c:pt idx="93">
                  <c:v>933.33422884678987</c:v>
                </c:pt>
                <c:pt idx="94">
                  <c:v>945.69356867764634</c:v>
                </c:pt>
                <c:pt idx="95">
                  <c:v>952.88225860789817</c:v>
                </c:pt>
                <c:pt idx="96">
                  <c:v>963.1070202833771</c:v>
                </c:pt>
                <c:pt idx="97">
                  <c:v>993.58473890624873</c:v>
                </c:pt>
                <c:pt idx="98">
                  <c:v>1001.0692691098425</c:v>
                </c:pt>
                <c:pt idx="99">
                  <c:v>992.77838967489129</c:v>
                </c:pt>
                <c:pt idx="100">
                  <c:v>933.33422884678987</c:v>
                </c:pt>
                <c:pt idx="101">
                  <c:v>1013.768813609084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3-4151-9452-58185172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36735"/>
        <c:axId val="572137151"/>
      </c:scatterChart>
      <c:valAx>
        <c:axId val="5721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7151"/>
        <c:crosses val="autoZero"/>
        <c:crossBetween val="midCat"/>
      </c:valAx>
      <c:valAx>
        <c:axId val="5721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N2_SM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19160104986877E-3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Sheet1!$U$2:$U$120</c:f>
              <c:numCache>
                <c:formatCode>General</c:formatCode>
                <c:ptCount val="119"/>
                <c:pt idx="0">
                  <c:v>0.35770489767638203</c:v>
                </c:pt>
                <c:pt idx="1">
                  <c:v>0.35451889195513803</c:v>
                </c:pt>
                <c:pt idx="2">
                  <c:v>0.3601004686548</c:v>
                </c:pt>
                <c:pt idx="3">
                  <c:v>0.35332992312759498</c:v>
                </c:pt>
                <c:pt idx="4">
                  <c:v>0.35354123205673099</c:v>
                </c:pt>
                <c:pt idx="5">
                  <c:v>0.35699553579726101</c:v>
                </c:pt>
                <c:pt idx="6">
                  <c:v>0.35359041275601599</c:v>
                </c:pt>
                <c:pt idx="7">
                  <c:v>0.358859510017487</c:v>
                </c:pt>
                <c:pt idx="8">
                  <c:v>0.35700454340625798</c:v>
                </c:pt>
                <c:pt idx="9">
                  <c:v>0.35351091842862897</c:v>
                </c:pt>
                <c:pt idx="10">
                  <c:v>0.35477445473812502</c:v>
                </c:pt>
                <c:pt idx="11">
                  <c:v>0.35760891117496701</c:v>
                </c:pt>
                <c:pt idx="12">
                  <c:v>0.35447047174119301</c:v>
                </c:pt>
                <c:pt idx="13">
                  <c:v>0.35328518716463903</c:v>
                </c:pt>
                <c:pt idx="14">
                  <c:v>0.35683809433096098</c:v>
                </c:pt>
                <c:pt idx="15">
                  <c:v>0.35973867740448201</c:v>
                </c:pt>
                <c:pt idx="16">
                  <c:v>0.354964622011602</c:v>
                </c:pt>
                <c:pt idx="17">
                  <c:v>0.35897929935181599</c:v>
                </c:pt>
                <c:pt idx="18">
                  <c:v>0.356267302927256</c:v>
                </c:pt>
                <c:pt idx="19">
                  <c:v>0.35833634151987798</c:v>
                </c:pt>
                <c:pt idx="20">
                  <c:v>0.353619228078766</c:v>
                </c:pt>
                <c:pt idx="21">
                  <c:v>0.35867933942230601</c:v>
                </c:pt>
                <c:pt idx="22">
                  <c:v>0.353915649398724</c:v>
                </c:pt>
                <c:pt idx="23">
                  <c:v>0.35506355752643898</c:v>
                </c:pt>
                <c:pt idx="24">
                  <c:v>0.35434512323543799</c:v>
                </c:pt>
                <c:pt idx="25">
                  <c:v>0.35643876170487798</c:v>
                </c:pt>
                <c:pt idx="26">
                  <c:v>0.35998075562785198</c:v>
                </c:pt>
                <c:pt idx="27">
                  <c:v>0.35978747849244302</c:v>
                </c:pt>
                <c:pt idx="28">
                  <c:v>0.35572705780899999</c:v>
                </c:pt>
                <c:pt idx="29">
                  <c:v>0.35418292671170398</c:v>
                </c:pt>
                <c:pt idx="30">
                  <c:v>0.358738834953306</c:v>
                </c:pt>
                <c:pt idx="31">
                  <c:v>0.35863052127355199</c:v>
                </c:pt>
                <c:pt idx="32">
                  <c:v>0.35528030001175398</c:v>
                </c:pt>
                <c:pt idx="33">
                  <c:v>0.35502083963192999</c:v>
                </c:pt>
                <c:pt idx="34">
                  <c:v>0.353480084800327</c:v>
                </c:pt>
                <c:pt idx="35">
                  <c:v>0.35428113664869099</c:v>
                </c:pt>
                <c:pt idx="36">
                  <c:v>0.357086507452608</c:v>
                </c:pt>
                <c:pt idx="37">
                  <c:v>0.35647230979483702</c:v>
                </c:pt>
                <c:pt idx="38">
                  <c:v>0.35423944782512001</c:v>
                </c:pt>
                <c:pt idx="39">
                  <c:v>0.35755730770289901</c:v>
                </c:pt>
                <c:pt idx="40">
                  <c:v>0.35787651818100902</c:v>
                </c:pt>
                <c:pt idx="41">
                  <c:v>0.35900482520500898</c:v>
                </c:pt>
                <c:pt idx="42">
                  <c:v>0.35690804082995498</c:v>
                </c:pt>
                <c:pt idx="43">
                  <c:v>0.356137047092972</c:v>
                </c:pt>
                <c:pt idx="44">
                  <c:v>0.35747472789291201</c:v>
                </c:pt>
                <c:pt idx="45">
                  <c:v>0.35531268350795803</c:v>
                </c:pt>
                <c:pt idx="46">
                  <c:v>0.35948641925908997</c:v>
                </c:pt>
                <c:pt idx="47">
                  <c:v>0.35336033631681701</c:v>
                </c:pt>
                <c:pt idx="48">
                  <c:v>0.35811354154501002</c:v>
                </c:pt>
                <c:pt idx="49">
                  <c:v>0.354600817323799</c:v>
                </c:pt>
                <c:pt idx="50">
                  <c:v>0.35803853039810801</c:v>
                </c:pt>
                <c:pt idx="51">
                  <c:v>0.35558188424960202</c:v>
                </c:pt>
                <c:pt idx="52">
                  <c:v>0.35933394952297298</c:v>
                </c:pt>
                <c:pt idx="53">
                  <c:v>0.35563420910064403</c:v>
                </c:pt>
                <c:pt idx="54">
                  <c:v>0.35551584268095998</c:v>
                </c:pt>
                <c:pt idx="55">
                  <c:v>0.35461831837484198</c:v>
                </c:pt>
                <c:pt idx="56">
                  <c:v>0.35841383224107198</c:v>
                </c:pt>
                <c:pt idx="57">
                  <c:v>0.356754455736225</c:v>
                </c:pt>
                <c:pt idx="58">
                  <c:v>0.35379116443923497</c:v>
                </c:pt>
                <c:pt idx="59">
                  <c:v>0.35377189301874801</c:v>
                </c:pt>
                <c:pt idx="60">
                  <c:v>0.35325970355411401</c:v>
                </c:pt>
                <c:pt idx="61">
                  <c:v>0.35845609860383099</c:v>
                </c:pt>
                <c:pt idx="62">
                  <c:v>0.355923469628383</c:v>
                </c:pt>
                <c:pt idx="63">
                  <c:v>0.35636068349782601</c:v>
                </c:pt>
                <c:pt idx="64">
                  <c:v>0.35540618678564301</c:v>
                </c:pt>
                <c:pt idx="65">
                  <c:v>0.35909352600593902</c:v>
                </c:pt>
                <c:pt idx="66">
                  <c:v>0.35371575743207001</c:v>
                </c:pt>
                <c:pt idx="67">
                  <c:v>0.35544153216705898</c:v>
                </c:pt>
                <c:pt idx="68">
                  <c:v>0.35392766946798299</c:v>
                </c:pt>
                <c:pt idx="69">
                  <c:v>0.359409821202272</c:v>
                </c:pt>
                <c:pt idx="70">
                  <c:v>0.355863684375536</c:v>
                </c:pt>
                <c:pt idx="71">
                  <c:v>0.35659794701826097</c:v>
                </c:pt>
                <c:pt idx="72">
                  <c:v>0.35799993785046103</c:v>
                </c:pt>
                <c:pt idx="73">
                  <c:v>0.35518291662162499</c:v>
                </c:pt>
                <c:pt idx="74">
                  <c:v>0.35718108696664902</c:v>
                </c:pt>
                <c:pt idx="75">
                  <c:v>0.35509982435494297</c:v>
                </c:pt>
                <c:pt idx="76">
                  <c:v>0.35479779144836399</c:v>
                </c:pt>
                <c:pt idx="77">
                  <c:v>0.35437851909319701</c:v>
                </c:pt>
                <c:pt idx="78">
                  <c:v>0.35341288170422902</c:v>
                </c:pt>
                <c:pt idx="79">
                  <c:v>0.35736391544812202</c:v>
                </c:pt>
                <c:pt idx="80">
                  <c:v>0.35776956120955</c:v>
                </c:pt>
                <c:pt idx="81">
                  <c:v>0.35584572249875002</c:v>
                </c:pt>
                <c:pt idx="82">
                  <c:v>0.35484702147235397</c:v>
                </c:pt>
                <c:pt idx="83">
                  <c:v>0.35338272315004199</c:v>
                </c:pt>
                <c:pt idx="84">
                  <c:v>0.35467918032898699</c:v>
                </c:pt>
                <c:pt idx="85">
                  <c:v>0.35958339634275499</c:v>
                </c:pt>
                <c:pt idx="86">
                  <c:v>0.35667778443650699</c:v>
                </c:pt>
                <c:pt idx="87">
                  <c:v>0.354114046119125</c:v>
                </c:pt>
                <c:pt idx="88">
                  <c:v>0.356018581581448</c:v>
                </c:pt>
                <c:pt idx="89">
                  <c:v>0.35410220199173498</c:v>
                </c:pt>
                <c:pt idx="90">
                  <c:v>0.35983756753414797</c:v>
                </c:pt>
                <c:pt idx="91">
                  <c:v>0.35926791647726403</c:v>
                </c:pt>
                <c:pt idx="92">
                  <c:v>0.35382735421199302</c:v>
                </c:pt>
                <c:pt idx="93">
                  <c:v>0.36017684536956501</c:v>
                </c:pt>
                <c:pt idx="94">
                  <c:v>0.358244621564207</c:v>
                </c:pt>
                <c:pt idx="95">
                  <c:v>0.35729165097848398</c:v>
                </c:pt>
                <c:pt idx="96">
                  <c:v>0.35615464329876301</c:v>
                </c:pt>
                <c:pt idx="97">
                  <c:v>0.35399819288956003</c:v>
                </c:pt>
                <c:pt idx="98">
                  <c:v>0.353677132444702</c:v>
                </c:pt>
                <c:pt idx="99">
                  <c:v>0.354036694066374</c:v>
                </c:pt>
                <c:pt idx="100">
                  <c:v>0.35325970355411401</c:v>
                </c:pt>
                <c:pt idx="101">
                  <c:v>0.36017684536956501</c:v>
                </c:pt>
              </c:numCache>
            </c:numRef>
          </c:xVal>
          <c:yVal>
            <c:numRef>
              <c:f>Sheet1!$V$2:$V$120</c:f>
              <c:numCache>
                <c:formatCode>General</c:formatCode>
                <c:ptCount val="119"/>
                <c:pt idx="0">
                  <c:v>0.35780893330277674</c:v>
                </c:pt>
                <c:pt idx="1">
                  <c:v>0.35442223821810537</c:v>
                </c:pt>
                <c:pt idx="2">
                  <c:v>0.35988686727788388</c:v>
                </c:pt>
                <c:pt idx="3">
                  <c:v>0.35347701335938864</c:v>
                </c:pt>
                <c:pt idx="4">
                  <c:v>0.35357771536467542</c:v>
                </c:pt>
                <c:pt idx="5">
                  <c:v>0.35708157330878876</c:v>
                </c:pt>
                <c:pt idx="6">
                  <c:v>0.35360807667321492</c:v>
                </c:pt>
                <c:pt idx="7">
                  <c:v>0.35889677228776445</c:v>
                </c:pt>
                <c:pt idx="8">
                  <c:v>0.35709102807715831</c:v>
                </c:pt>
                <c:pt idx="9">
                  <c:v>0.35356013192407432</c:v>
                </c:pt>
                <c:pt idx="10">
                  <c:v>0.35468644051380804</c:v>
                </c:pt>
                <c:pt idx="11">
                  <c:v>0.35771275216160281</c:v>
                </c:pt>
                <c:pt idx="12">
                  <c:v>0.35437327072270114</c:v>
                </c:pt>
                <c:pt idx="13">
                  <c:v>0.35346352120723029</c:v>
                </c:pt>
                <c:pt idx="14">
                  <c:v>0.35691554150971583</c:v>
                </c:pt>
                <c:pt idx="15">
                  <c:v>0.35962054431883556</c:v>
                </c:pt>
                <c:pt idx="16">
                  <c:v>0.35488781211441911</c:v>
                </c:pt>
                <c:pt idx="17">
                  <c:v>0.35900127686515187</c:v>
                </c:pt>
                <c:pt idx="18">
                  <c:v>0.35630332104358903</c:v>
                </c:pt>
                <c:pt idx="19">
                  <c:v>0.35842089024540563</c:v>
                </c:pt>
                <c:pt idx="20">
                  <c:v>0.35362684201699213</c:v>
                </c:pt>
                <c:pt idx="21">
                  <c:v>0.35873637203201281</c:v>
                </c:pt>
                <c:pt idx="22">
                  <c:v>0.35385276412643768</c:v>
                </c:pt>
                <c:pt idx="23">
                  <c:v>0.35499373369861809</c:v>
                </c:pt>
                <c:pt idx="24">
                  <c:v>0.35424853824361818</c:v>
                </c:pt>
                <c:pt idx="25">
                  <c:v>0.35648865694576798</c:v>
                </c:pt>
                <c:pt idx="26">
                  <c:v>0.35980093744147085</c:v>
                </c:pt>
                <c:pt idx="27">
                  <c:v>0.35965760964816446</c:v>
                </c:pt>
                <c:pt idx="28">
                  <c:v>0.35571470297756325</c:v>
                </c:pt>
                <c:pt idx="29">
                  <c:v>0.35409238480903305</c:v>
                </c:pt>
                <c:pt idx="30">
                  <c:v>0.35878975821580961</c:v>
                </c:pt>
                <c:pt idx="31">
                  <c:v>0.35869226404301857</c:v>
                </c:pt>
                <c:pt idx="32">
                  <c:v>0.3552277568498528</c:v>
                </c:pt>
                <c:pt idx="33">
                  <c:v>0.3549479168351739</c:v>
                </c:pt>
                <c:pt idx="34">
                  <c:v>0.35354320447193166</c:v>
                </c:pt>
                <c:pt idx="35">
                  <c:v>0.35418615390025815</c:v>
                </c:pt>
                <c:pt idx="36">
                  <c:v>0.3571768293220467</c:v>
                </c:pt>
                <c:pt idx="37">
                  <c:v>0.35652479458636321</c:v>
                </c:pt>
                <c:pt idx="38">
                  <c:v>0.35414603972167991</c:v>
                </c:pt>
                <c:pt idx="39">
                  <c:v>0.35766073071345095</c:v>
                </c:pt>
                <c:pt idx="40">
                  <c:v>0.35797893470155395</c:v>
                </c:pt>
                <c:pt idx="41">
                  <c:v>0.35902331886630801</c:v>
                </c:pt>
                <c:pt idx="42">
                  <c:v>0.35698948166874428</c:v>
                </c:pt>
                <c:pt idx="43">
                  <c:v>0.35616190785317975</c:v>
                </c:pt>
                <c:pt idx="44">
                  <c:v>0.35757703985265743</c:v>
                </c:pt>
                <c:pt idx="45">
                  <c:v>0.35526290037313518</c:v>
                </c:pt>
                <c:pt idx="46">
                  <c:v>0.35942350157513808</c:v>
                </c:pt>
                <c:pt idx="47">
                  <c:v>0.35348797613215288</c:v>
                </c:pt>
                <c:pt idx="48">
                  <c:v>0.35820931887507679</c:v>
                </c:pt>
                <c:pt idx="49">
                  <c:v>0.3545059553892026</c:v>
                </c:pt>
                <c:pt idx="50">
                  <c:v>0.35813698215459971</c:v>
                </c:pt>
                <c:pt idx="51">
                  <c:v>0.3555561378965596</c:v>
                </c:pt>
                <c:pt idx="52">
                  <c:v>0.3593001151173329</c:v>
                </c:pt>
                <c:pt idx="53">
                  <c:v>0.35561327522579461</c:v>
                </c:pt>
                <c:pt idx="54">
                  <c:v>0.3554840657988228</c:v>
                </c:pt>
                <c:pt idx="55">
                  <c:v>0.35452396923734208</c:v>
                </c:pt>
                <c:pt idx="56">
                  <c:v>0.35849327973036293</c:v>
                </c:pt>
                <c:pt idx="57">
                  <c:v>0.35682677499514004</c:v>
                </c:pt>
                <c:pt idx="58">
                  <c:v>0.35375150032267511</c:v>
                </c:pt>
                <c:pt idx="59">
                  <c:v>0.35373656986362534</c:v>
                </c:pt>
                <c:pt idx="60">
                  <c:v>0.35345736057331412</c:v>
                </c:pt>
                <c:pt idx="61">
                  <c:v>0.35853249490638017</c:v>
                </c:pt>
                <c:pt idx="62">
                  <c:v>0.3559292055375286</c:v>
                </c:pt>
                <c:pt idx="63">
                  <c:v>0.35640438647158157</c:v>
                </c:pt>
                <c:pt idx="64">
                  <c:v>0.35536456283784379</c:v>
                </c:pt>
                <c:pt idx="65">
                  <c:v>0.35909928232600441</c:v>
                </c:pt>
                <c:pt idx="66">
                  <c:v>0.35369437048292207</c:v>
                </c:pt>
                <c:pt idx="67">
                  <c:v>0.35540305443397852</c:v>
                </c:pt>
                <c:pt idx="68">
                  <c:v>0.35386294337665902</c:v>
                </c:pt>
                <c:pt idx="69">
                  <c:v>0.35936190912765664</c:v>
                </c:pt>
                <c:pt idx="70">
                  <c:v>0.35586394240271602</c:v>
                </c:pt>
                <c:pt idx="71">
                  <c:v>0.35665971514332195</c:v>
                </c:pt>
                <c:pt idx="72">
                  <c:v>0.35809955598111187</c:v>
                </c:pt>
                <c:pt idx="73">
                  <c:v>0.35512232483244549</c:v>
                </c:pt>
                <c:pt idx="74">
                  <c:v>0.35727529931480151</c:v>
                </c:pt>
                <c:pt idx="75">
                  <c:v>0.35503272134825781</c:v>
                </c:pt>
                <c:pt idx="76">
                  <c:v>0.35471096733836988</c:v>
                </c:pt>
                <c:pt idx="77">
                  <c:v>0.35428146082988743</c:v>
                </c:pt>
                <c:pt idx="78">
                  <c:v>0.35350999390226362</c:v>
                </c:pt>
                <c:pt idx="79">
                  <c:v>0.35746390993745858</c:v>
                </c:pt>
                <c:pt idx="80">
                  <c:v>0.35787328886069469</c:v>
                </c:pt>
                <c:pt idx="81">
                  <c:v>0.35584432810384864</c:v>
                </c:pt>
                <c:pt idx="82">
                  <c:v>0.35476288947665119</c:v>
                </c:pt>
                <c:pt idx="83">
                  <c:v>0.35349690012029333</c:v>
                </c:pt>
                <c:pt idx="84">
                  <c:v>0.3545869405451012</c:v>
                </c:pt>
                <c:pt idx="85">
                  <c:v>0.35950031710417185</c:v>
                </c:pt>
                <c:pt idx="86">
                  <c:v>0.3567450839547775</c:v>
                </c:pt>
                <c:pt idx="87">
                  <c:v>0.35402824660359022</c:v>
                </c:pt>
                <c:pt idx="88">
                  <c:v>0.35603293667928332</c:v>
                </c:pt>
                <c:pt idx="89">
                  <c:v>0.35401736724712651</c:v>
                </c:pt>
                <c:pt idx="90">
                  <c:v>0.35969528935058231</c:v>
                </c:pt>
                <c:pt idx="91">
                  <c:v>0.3592457078247695</c:v>
                </c:pt>
                <c:pt idx="92">
                  <c:v>0.3537801084603357</c:v>
                </c:pt>
                <c:pt idx="93">
                  <c:v>0.35994052434258184</c:v>
                </c:pt>
                <c:pt idx="94">
                  <c:v>0.35833440045521758</c:v>
                </c:pt>
                <c:pt idx="95">
                  <c:v>0.35738964329160366</c:v>
                </c:pt>
                <c:pt idx="96">
                  <c:v>0.35618103773212301</c:v>
                </c:pt>
                <c:pt idx="97">
                  <c:v>0.35392392185163807</c:v>
                </c:pt>
                <c:pt idx="98">
                  <c:v>0.35366653700701384</c:v>
                </c:pt>
                <c:pt idx="99">
                  <c:v>0.35395805511588729</c:v>
                </c:pt>
                <c:pt idx="100">
                  <c:v>0.35345736057331412</c:v>
                </c:pt>
                <c:pt idx="101">
                  <c:v>0.35994052434258184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0-4DA8-91B0-DE9D499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41311"/>
        <c:axId val="572154207"/>
      </c:scatterChart>
      <c:valAx>
        <c:axId val="5721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4207"/>
        <c:crosses val="autoZero"/>
        <c:crossBetween val="midCat"/>
      </c:valAx>
      <c:valAx>
        <c:axId val="5721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CO 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917541557305337E-2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Sheet1!$S$2:$S$101</c:f>
              <c:numCache>
                <c:formatCode>General</c:formatCode>
                <c:ptCount val="100"/>
                <c:pt idx="0">
                  <c:v>9.2757051801574994E-2</c:v>
                </c:pt>
                <c:pt idx="1">
                  <c:v>0.101360572480022</c:v>
                </c:pt>
                <c:pt idx="2">
                  <c:v>8.7462631398972396E-2</c:v>
                </c:pt>
                <c:pt idx="3">
                  <c:v>0.106092144660879</c:v>
                </c:pt>
                <c:pt idx="4">
                  <c:v>0.10508917118551001</c:v>
                </c:pt>
                <c:pt idx="5">
                  <c:v>9.4454636265600703E-2</c:v>
                </c:pt>
                <c:pt idx="6">
                  <c:v>0.10486997677047299</c:v>
                </c:pt>
                <c:pt idx="7">
                  <c:v>9.0135767428438998E-2</c:v>
                </c:pt>
                <c:pt idx="8">
                  <c:v>9.4432568673908299E-2</c:v>
                </c:pt>
                <c:pt idx="9">
                  <c:v>0.105226718372014</c:v>
                </c:pt>
                <c:pt idx="10">
                  <c:v>0.100532213693626</c:v>
                </c:pt>
                <c:pt idx="11">
                  <c:v>9.2982327015602606E-2</c:v>
                </c:pt>
                <c:pt idx="12">
                  <c:v>0.10152249196651</c:v>
                </c:pt>
                <c:pt idx="13">
                  <c:v>0.106319387832982</c:v>
                </c:pt>
                <c:pt idx="14">
                  <c:v>9.4842717530264201E-2</c:v>
                </c:pt>
                <c:pt idx="15">
                  <c:v>8.8229132265524104E-2</c:v>
                </c:pt>
                <c:pt idx="16">
                  <c:v>9.9941049390808098E-2</c:v>
                </c:pt>
                <c:pt idx="17">
                  <c:v>8.9871961597573699E-2</c:v>
                </c:pt>
                <c:pt idx="18">
                  <c:v>9.6291353200156998E-2</c:v>
                </c:pt>
                <c:pt idx="19">
                  <c:v>9.1304748799248298E-2</c:v>
                </c:pt>
                <c:pt idx="20">
                  <c:v>0.104743714179989</c:v>
                </c:pt>
                <c:pt idx="21">
                  <c:v>9.0535165829606704E-2</c:v>
                </c:pt>
                <c:pt idx="22">
                  <c:v>0.10352404507823</c:v>
                </c:pt>
                <c:pt idx="23">
                  <c:v>9.9640932759104295E-2</c:v>
                </c:pt>
                <c:pt idx="24">
                  <c:v>0.10194994448004301</c:v>
                </c:pt>
                <c:pt idx="25">
                  <c:v>9.5848773401944795E-2</c:v>
                </c:pt>
                <c:pt idx="26">
                  <c:v>8.7715190743406599E-2</c:v>
                </c:pt>
                <c:pt idx="27">
                  <c:v>8.8125169736507206E-2</c:v>
                </c:pt>
                <c:pt idx="28">
                  <c:v>9.7735468099637193E-2</c:v>
                </c:pt>
                <c:pt idx="29">
                  <c:v>0.10252264993523399</c:v>
                </c:pt>
                <c:pt idx="30">
                  <c:v>9.0402921879623704E-2</c:v>
                </c:pt>
                <c:pt idx="31">
                  <c:v>9.0643944022646999E-2</c:v>
                </c:pt>
                <c:pt idx="32">
                  <c:v>9.8999313246597206E-2</c:v>
                </c:pt>
                <c:pt idx="33">
                  <c:v>9.9769926366773495E-2</c:v>
                </c:pt>
                <c:pt idx="34">
                  <c:v>0.105368638938047</c:v>
                </c:pt>
                <c:pt idx="35">
                  <c:v>0.10217308312920299</c:v>
                </c:pt>
                <c:pt idx="36">
                  <c:v>9.4232418345153696E-2</c:v>
                </c:pt>
                <c:pt idx="37">
                  <c:v>9.5762963527039793E-2</c:v>
                </c:pt>
                <c:pt idx="38">
                  <c:v>0.102320387318587</c:v>
                </c:pt>
                <c:pt idx="39">
                  <c:v>9.3103973077021798E-2</c:v>
                </c:pt>
                <c:pt idx="40">
                  <c:v>9.2357382174794403E-2</c:v>
                </c:pt>
                <c:pt idx="41">
                  <c:v>8.9815921800200205E-2</c:v>
                </c:pt>
                <c:pt idx="42">
                  <c:v>9.4669744575866105E-2</c:v>
                </c:pt>
                <c:pt idx="43">
                  <c:v>9.6632310777053296E-2</c:v>
                </c:pt>
                <c:pt idx="44">
                  <c:v>9.3299440430693104E-2</c:v>
                </c:pt>
                <c:pt idx="45">
                  <c:v>9.8905182091208799E-2</c:v>
                </c:pt>
                <c:pt idx="46">
                  <c:v>8.8769504142104105E-2</c:v>
                </c:pt>
                <c:pt idx="47">
                  <c:v>0.105940923243073</c:v>
                </c:pt>
                <c:pt idx="48">
                  <c:v>9.1811616899047196E-2</c:v>
                </c:pt>
                <c:pt idx="49">
                  <c:v>0.10109038721394401</c:v>
                </c:pt>
                <c:pt idx="50">
                  <c:v>9.1983584095941207E-2</c:v>
                </c:pt>
                <c:pt idx="51">
                  <c:v>9.8138354080403695E-2</c:v>
                </c:pt>
                <c:pt idx="52">
                  <c:v>8.9098624945518401E-2</c:v>
                </c:pt>
                <c:pt idx="53">
                  <c:v>9.7992334208807999E-2</c:v>
                </c:pt>
                <c:pt idx="54">
                  <c:v>9.8324004658530098E-2</c:v>
                </c:pt>
                <c:pt idx="55">
                  <c:v>0.101033260771907</c:v>
                </c:pt>
                <c:pt idx="56">
                  <c:v>9.1129778874696796E-2</c:v>
                </c:pt>
                <c:pt idx="57">
                  <c:v>9.50507647295568E-2</c:v>
                </c:pt>
                <c:pt idx="58">
                  <c:v>0.10402011663237801</c:v>
                </c:pt>
                <c:pt idx="59">
                  <c:v>0.1040988723921</c:v>
                </c:pt>
                <c:pt idx="60">
                  <c:v>0.106451545060137</c:v>
                </c:pt>
                <c:pt idx="61">
                  <c:v>9.1034621272554406E-2</c:v>
                </c:pt>
                <c:pt idx="62">
                  <c:v>9.7200975510677107E-2</c:v>
                </c:pt>
                <c:pt idx="63">
                  <c:v>9.6049465658961497E-2</c:v>
                </c:pt>
                <c:pt idx="64">
                  <c:v>9.8635742786292405E-2</c:v>
                </c:pt>
                <c:pt idx="65">
                  <c:v>8.96216536359489E-2</c:v>
                </c:pt>
                <c:pt idx="66">
                  <c:v>0.10433152103214</c:v>
                </c:pt>
                <c:pt idx="67">
                  <c:v>9.8534772362233694E-2</c:v>
                </c:pt>
                <c:pt idx="68">
                  <c:v>0.10347723753943</c:v>
                </c:pt>
                <c:pt idx="69">
                  <c:v>8.8934605823655893E-2</c:v>
                </c:pt>
                <c:pt idx="70">
                  <c:v>9.7362442932936805E-2</c:v>
                </c:pt>
                <c:pt idx="71">
                  <c:v>9.5443782972578606E-2</c:v>
                </c:pt>
                <c:pt idx="72">
                  <c:v>9.2072327365742002E-2</c:v>
                </c:pt>
                <c:pt idx="73">
                  <c:v>9.9285029120582305E-2</c:v>
                </c:pt>
                <c:pt idx="74">
                  <c:v>9.4002887550299397E-2</c:v>
                </c:pt>
                <c:pt idx="75">
                  <c:v>9.9532100884957495E-2</c:v>
                </c:pt>
                <c:pt idx="76">
                  <c:v>0.100458589599163</c:v>
                </c:pt>
                <c:pt idx="77">
                  <c:v>0.10183484538958699</c:v>
                </c:pt>
                <c:pt idx="78">
                  <c:v>0.105685461745454</c:v>
                </c:pt>
                <c:pt idx="79">
                  <c:v>9.3563327409175001E-2</c:v>
                </c:pt>
                <c:pt idx="80">
                  <c:v>9.2606002831780304E-2</c:v>
                </c:pt>
                <c:pt idx="81">
                  <c:v>9.7411159316531007E-2</c:v>
                </c:pt>
                <c:pt idx="82">
                  <c:v>0.10030429341031399</c:v>
                </c:pt>
                <c:pt idx="83">
                  <c:v>0.105831210769409</c:v>
                </c:pt>
                <c:pt idx="84">
                  <c:v>0.100836148804715</c:v>
                </c:pt>
                <c:pt idx="85">
                  <c:v>8.8561165678371703E-2</c:v>
                </c:pt>
                <c:pt idx="86">
                  <c:v>9.5242680688633896E-2</c:v>
                </c:pt>
                <c:pt idx="87">
                  <c:v>0.10277332759065801</c:v>
                </c:pt>
                <c:pt idx="88">
                  <c:v>9.6946198889605206E-2</c:v>
                </c:pt>
                <c:pt idx="89">
                  <c:v>0.102816916620024</c:v>
                </c:pt>
                <c:pt idx="90">
                  <c:v>8.8018652398837896E-2</c:v>
                </c:pt>
                <c:pt idx="91">
                  <c:v>8.9241773410768499E-2</c:v>
                </c:pt>
                <c:pt idx="92">
                  <c:v>0.103873690119512</c:v>
                </c:pt>
                <c:pt idx="93">
                  <c:v>8.7302033053542297E-2</c:v>
                </c:pt>
                <c:pt idx="94">
                  <c:v>9.1512716821803397E-2</c:v>
                </c:pt>
                <c:pt idx="95">
                  <c:v>9.3736431841530604E-2</c:v>
                </c:pt>
                <c:pt idx="96">
                  <c:v>9.6586001378859698E-2</c:v>
                </c:pt>
                <c:pt idx="97">
                  <c:v>0.10320619544984901</c:v>
                </c:pt>
                <c:pt idx="98">
                  <c:v>0.104494537770565</c:v>
                </c:pt>
                <c:pt idx="99">
                  <c:v>0.103060698087674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9.2769411113550804E-2</c:v>
                </c:pt>
                <c:pt idx="1">
                  <c:v>0.1013474823372808</c:v>
                </c:pt>
                <c:pt idx="2">
                  <c:v>8.7439656048880543E-2</c:v>
                </c:pt>
                <c:pt idx="3">
                  <c:v>0.10611171665890334</c:v>
                </c:pt>
                <c:pt idx="4">
                  <c:v>0.10509395864733852</c:v>
                </c:pt>
                <c:pt idx="5">
                  <c:v>9.4466212923998039E-2</c:v>
                </c:pt>
                <c:pt idx="6">
                  <c:v>0.10487219161148933</c:v>
                </c:pt>
                <c:pt idx="7">
                  <c:v>9.0138422862825363E-2</c:v>
                </c:pt>
                <c:pt idx="8">
                  <c:v>9.4444185493045618E-2</c:v>
                </c:pt>
                <c:pt idx="9">
                  <c:v>0.10523323735874276</c:v>
                </c:pt>
                <c:pt idx="10">
                  <c:v>0.10052068112543222</c:v>
                </c:pt>
                <c:pt idx="11">
                  <c:v>9.2994871719621758E-2</c:v>
                </c:pt>
                <c:pt idx="12">
                  <c:v>0.10150926247123035</c:v>
                </c:pt>
                <c:pt idx="13">
                  <c:v>0.10634302587948638</c:v>
                </c:pt>
                <c:pt idx="14">
                  <c:v>9.4853474359634635E-2</c:v>
                </c:pt>
                <c:pt idx="15">
                  <c:v>8.821519569653187E-2</c:v>
                </c:pt>
                <c:pt idx="16">
                  <c:v>9.9931334107516798E-2</c:v>
                </c:pt>
                <c:pt idx="17">
                  <c:v>8.9872817141853287E-2</c:v>
                </c:pt>
                <c:pt idx="18">
                  <c:v>9.6297428876591248E-2</c:v>
                </c:pt>
                <c:pt idx="19">
                  <c:v>9.1313521258265654E-2</c:v>
                </c:pt>
                <c:pt idx="20">
                  <c:v>0.10474454936556687</c:v>
                </c:pt>
                <c:pt idx="21">
                  <c:v>9.0540249244538643E-2</c:v>
                </c:pt>
                <c:pt idx="22">
                  <c:v>0.10351514397284817</c:v>
                </c:pt>
                <c:pt idx="23">
                  <c:v>9.9632311691956826E-2</c:v>
                </c:pt>
                <c:pt idx="24">
                  <c:v>0.10193665013605054</c:v>
                </c:pt>
                <c:pt idx="25">
                  <c:v>9.5856513241227889E-2</c:v>
                </c:pt>
                <c:pt idx="26">
                  <c:v>8.7695344216160723E-2</c:v>
                </c:pt>
                <c:pt idx="27">
                  <c:v>8.8110087152490357E-2</c:v>
                </c:pt>
                <c:pt idx="28">
                  <c:v>9.773522880477209E-2</c:v>
                </c:pt>
                <c:pt idx="29">
                  <c:v>0.10251004000854268</c:v>
                </c:pt>
                <c:pt idx="30">
                  <c:v>9.0407240734983046E-2</c:v>
                </c:pt>
                <c:pt idx="31">
                  <c:v>9.0649627317667236E-2</c:v>
                </c:pt>
                <c:pt idx="32">
                  <c:v>9.8993316703681167E-2</c:v>
                </c:pt>
                <c:pt idx="33">
                  <c:v>9.9760822722823245E-2</c:v>
                </c:pt>
                <c:pt idx="34">
                  <c:v>0.10537704092236343</c:v>
                </c:pt>
                <c:pt idx="35">
                  <c:v>0.10215994412538928</c:v>
                </c:pt>
                <c:pt idx="36">
                  <c:v>9.4244366313174857E-2</c:v>
                </c:pt>
                <c:pt idx="37">
                  <c:v>9.5771004851919223E-2</c:v>
                </c:pt>
                <c:pt idx="38">
                  <c:v>0.10230742737250555</c:v>
                </c:pt>
                <c:pt idx="39">
                  <c:v>9.311657886928168E-2</c:v>
                </c:pt>
                <c:pt idx="40">
                  <c:v>9.2369175285113944E-2</c:v>
                </c:pt>
                <c:pt idx="41">
                  <c:v>8.981637473688793E-2</c:v>
                </c:pt>
                <c:pt idx="42">
                  <c:v>9.4680892903800468E-2</c:v>
                </c:pt>
                <c:pt idx="43">
                  <c:v>9.6636995642655585E-2</c:v>
                </c:pt>
                <c:pt idx="44">
                  <c:v>9.3312088284210559E-2</c:v>
                </c:pt>
                <c:pt idx="45">
                  <c:v>9.8899595631060211E-2</c:v>
                </c:pt>
                <c:pt idx="46">
                  <c:v>8.8761120313592248E-2</c:v>
                </c:pt>
                <c:pt idx="47">
                  <c:v>0.105957939161562</c:v>
                </c:pt>
                <c:pt idx="48">
                  <c:v>9.1822127828190686E-2</c:v>
                </c:pt>
                <c:pt idx="49">
                  <c:v>0.10107765771021193</c:v>
                </c:pt>
                <c:pt idx="50">
                  <c:v>9.1994563884362335E-2</c:v>
                </c:pt>
                <c:pt idx="51">
                  <c:v>9.8136246145029277E-2</c:v>
                </c:pt>
                <c:pt idx="52">
                  <c:v>8.9093291807275002E-2</c:v>
                </c:pt>
                <c:pt idx="53">
                  <c:v>9.799090346215926E-2</c:v>
                </c:pt>
                <c:pt idx="54">
                  <c:v>9.8321039178770248E-2</c:v>
                </c:pt>
                <c:pt idx="55">
                  <c:v>0.10102062692303095</c:v>
                </c:pt>
                <c:pt idx="56">
                  <c:v>9.1137825217270707E-2</c:v>
                </c:pt>
                <c:pt idx="57">
                  <c:v>9.506099761199463E-2</c:v>
                </c:pt>
                <c:pt idx="58">
                  <c:v>0.10401442254144128</c:v>
                </c:pt>
                <c:pt idx="59">
                  <c:v>0.10409377922625773</c:v>
                </c:pt>
                <c:pt idx="60">
                  <c:v>0.10647767325404112</c:v>
                </c:pt>
                <c:pt idx="61">
                  <c:v>9.1042245137815461E-2</c:v>
                </c:pt>
                <c:pt idx="62">
                  <c:v>9.7203181222245569E-2</c:v>
                </c:pt>
                <c:pt idx="63">
                  <c:v>9.6056472601068185E-2</c:v>
                </c:pt>
                <c:pt idx="64">
                  <c:v>9.8631355409148885E-2</c:v>
                </c:pt>
                <c:pt idx="65">
                  <c:v>8.9620655651429917E-2</c:v>
                </c:pt>
                <c:pt idx="66">
                  <c:v>0.1043283563925704</c:v>
                </c:pt>
                <c:pt idx="67">
                  <c:v>9.8530842242795763E-2</c:v>
                </c:pt>
                <c:pt idx="68">
                  <c:v>0.10346808355188578</c:v>
                </c:pt>
                <c:pt idx="69">
                  <c:v>8.892778363267935E-2</c:v>
                </c:pt>
                <c:pt idx="70">
                  <c:v>9.7363918150584997E-2</c:v>
                </c:pt>
                <c:pt idx="71">
                  <c:v>9.5452878188284337E-2</c:v>
                </c:pt>
                <c:pt idx="72">
                  <c:v>9.2083525584667814E-2</c:v>
                </c:pt>
                <c:pt idx="73">
                  <c:v>9.9277823046911476E-2</c:v>
                </c:pt>
                <c:pt idx="74">
                  <c:v>9.4015139716518883E-2</c:v>
                </c:pt>
                <c:pt idx="75">
                  <c:v>9.9523900188959319E-2</c:v>
                </c:pt>
                <c:pt idx="76">
                  <c:v>0.10044725535354934</c:v>
                </c:pt>
                <c:pt idx="77">
                  <c:v>0.10182152315963508</c:v>
                </c:pt>
                <c:pt idx="78">
                  <c:v>0.10569842760871281</c:v>
                </c:pt>
                <c:pt idx="79">
                  <c:v>9.3575925020316558E-2</c:v>
                </c:pt>
                <c:pt idx="80">
                  <c:v>9.2618184298604314E-2</c:v>
                </c:pt>
                <c:pt idx="81">
                  <c:v>9.7412412474957646E-2</c:v>
                </c:pt>
                <c:pt idx="82">
                  <c:v>0.10029340211667921</c:v>
                </c:pt>
                <c:pt idx="83">
                  <c:v>0.10584644633270907</c:v>
                </c:pt>
                <c:pt idx="84">
                  <c:v>0.10082389383336114</c:v>
                </c:pt>
                <c:pt idx="85">
                  <c:v>8.8550721213457181E-2</c:v>
                </c:pt>
                <c:pt idx="86">
                  <c:v>9.5252381306212053E-2</c:v>
                </c:pt>
                <c:pt idx="87">
                  <c:v>0.10276132715750577</c:v>
                </c:pt>
                <c:pt idx="88">
                  <c:v>9.6949535989580921E-2</c:v>
                </c:pt>
                <c:pt idx="89">
                  <c:v>0.10280504280130924</c:v>
                </c:pt>
                <c:pt idx="90">
                  <c:v>8.8002369607599162E-2</c:v>
                </c:pt>
                <c:pt idx="91">
                  <c:v>8.9237689179944527E-2</c:v>
                </c:pt>
                <c:pt idx="92">
                  <c:v>0.10386694690590785</c:v>
                </c:pt>
                <c:pt idx="93">
                  <c:v>8.7276991309798505E-2</c:v>
                </c:pt>
                <c:pt idx="94">
                  <c:v>9.1522267692346393E-2</c:v>
                </c:pt>
                <c:pt idx="95">
                  <c:v>9.3748931611402464E-2</c:v>
                </c:pt>
                <c:pt idx="96">
                  <c:v>9.6590879985150507E-2</c:v>
                </c:pt>
                <c:pt idx="97">
                  <c:v>0.10319573752705723</c:v>
                </c:pt>
                <c:pt idx="98">
                  <c:v>0.10449286425399769</c:v>
                </c:pt>
                <c:pt idx="99">
                  <c:v>0.10304964969665503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4-4029-9B1F-25F9995A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04143"/>
        <c:axId val="707713295"/>
      </c:scatterChart>
      <c:valAx>
        <c:axId val="707704143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13295"/>
        <c:crosses val="autoZero"/>
        <c:crossBetween val="midCat"/>
      </c:valAx>
      <c:valAx>
        <c:axId val="707713295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CO2 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265091863517E-3"/>
                  <c:y val="-0.20192585301837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Sheet1!$Q$2:$Q$101</c:f>
              <c:numCache>
                <c:formatCode>General</c:formatCode>
                <c:ptCount val="100"/>
                <c:pt idx="0">
                  <c:v>6.6439645970959194E-2</c:v>
                </c:pt>
                <c:pt idx="1">
                  <c:v>6.0871591895761697E-2</c:v>
                </c:pt>
                <c:pt idx="2">
                  <c:v>6.9451686385285094E-2</c:v>
                </c:pt>
                <c:pt idx="3">
                  <c:v>5.7272809635602398E-2</c:v>
                </c:pt>
                <c:pt idx="4">
                  <c:v>5.8074458551795702E-2</c:v>
                </c:pt>
                <c:pt idx="5">
                  <c:v>6.5417905959858302E-2</c:v>
                </c:pt>
                <c:pt idx="6">
                  <c:v>5.82467960609565E-2</c:v>
                </c:pt>
                <c:pt idx="7">
                  <c:v>6.7960873562101301E-2</c:v>
                </c:pt>
                <c:pt idx="8">
                  <c:v>6.5431391553062199E-2</c:v>
                </c:pt>
                <c:pt idx="9">
                  <c:v>5.7965792671158402E-2</c:v>
                </c:pt>
                <c:pt idx="10">
                  <c:v>6.1456463268554598E-2</c:v>
                </c:pt>
                <c:pt idx="11">
                  <c:v>6.6305821885680696E-2</c:v>
                </c:pt>
                <c:pt idx="12">
                  <c:v>6.0755804762826299E-2</c:v>
                </c:pt>
                <c:pt idx="13">
                  <c:v>5.7088188647323602E-2</c:v>
                </c:pt>
                <c:pt idx="14">
                  <c:v>6.5179827035032195E-2</c:v>
                </c:pt>
                <c:pt idx="15">
                  <c:v>6.9029882092994099E-2</c:v>
                </c:pt>
                <c:pt idx="16">
                  <c:v>6.1866445722319099E-2</c:v>
                </c:pt>
                <c:pt idx="17">
                  <c:v>6.8110550117757102E-2</c:v>
                </c:pt>
                <c:pt idx="18">
                  <c:v>6.4275012812733207E-2</c:v>
                </c:pt>
                <c:pt idx="19">
                  <c:v>6.7290340920300104E-2</c:v>
                </c:pt>
                <c:pt idx="20">
                  <c:v>5.8345604855834197E-2</c:v>
                </c:pt>
                <c:pt idx="21">
                  <c:v>6.7733132675832503E-2</c:v>
                </c:pt>
                <c:pt idx="22">
                  <c:v>5.9282858577349801E-2</c:v>
                </c:pt>
                <c:pt idx="23">
                  <c:v>6.2072301553057901E-2</c:v>
                </c:pt>
                <c:pt idx="24">
                  <c:v>6.0447778024472799E-2</c:v>
                </c:pt>
                <c:pt idx="25">
                  <c:v>6.4554235279275896E-2</c:v>
                </c:pt>
                <c:pt idx="26">
                  <c:v>6.9313183614212306E-2</c:v>
                </c:pt>
                <c:pt idx="27">
                  <c:v>6.9087349390781594E-2</c:v>
                </c:pt>
                <c:pt idx="28">
                  <c:v>6.3345616390718104E-2</c:v>
                </c:pt>
                <c:pt idx="29">
                  <c:v>6.0029605289569903E-2</c:v>
                </c:pt>
                <c:pt idx="30">
                  <c:v>6.7808692265147102E-2</c:v>
                </c:pt>
                <c:pt idx="31">
                  <c:v>6.7670865968689597E-2</c:v>
                </c:pt>
                <c:pt idx="32">
                  <c:v>6.2507419686332902E-2</c:v>
                </c:pt>
                <c:pt idx="33">
                  <c:v>6.1984007414720703E-2</c:v>
                </c:pt>
                <c:pt idx="34">
                  <c:v>5.7853248841125603E-2</c:v>
                </c:pt>
                <c:pt idx="35">
                  <c:v>6.0285602588853703E-2</c:v>
                </c:pt>
                <c:pt idx="36">
                  <c:v>6.5553450645600503E-2</c:v>
                </c:pt>
                <c:pt idx="37">
                  <c:v>6.4608082215133505E-2</c:v>
                </c:pt>
                <c:pt idx="38">
                  <c:v>6.0178017421577898E-2</c:v>
                </c:pt>
                <c:pt idx="39">
                  <c:v>6.6233341026642897E-2</c:v>
                </c:pt>
                <c:pt idx="40">
                  <c:v>6.6675804180684098E-2</c:v>
                </c:pt>
                <c:pt idx="41">
                  <c:v>6.8142270161286003E-2</c:v>
                </c:pt>
                <c:pt idx="42">
                  <c:v>6.5286158470146294E-2</c:v>
                </c:pt>
                <c:pt idx="43">
                  <c:v>6.4058156467737201E-2</c:v>
                </c:pt>
                <c:pt idx="44">
                  <c:v>6.6116551577925897E-2</c:v>
                </c:pt>
                <c:pt idx="45">
                  <c:v>6.2570697469246497E-2</c:v>
                </c:pt>
                <c:pt idx="46">
                  <c:v>6.8729849136909799E-2</c:v>
                </c:pt>
                <c:pt idx="47">
                  <c:v>5.7395054890695997E-2</c:v>
                </c:pt>
                <c:pt idx="48">
                  <c:v>6.6995745472243795E-2</c:v>
                </c:pt>
                <c:pt idx="49">
                  <c:v>6.1063722775787602E-2</c:v>
                </c:pt>
                <c:pt idx="50">
                  <c:v>6.6895245137375201E-2</c:v>
                </c:pt>
                <c:pt idx="51">
                  <c:v>6.3081044502826603E-2</c:v>
                </c:pt>
                <c:pt idx="52">
                  <c:v>6.8545993857942397E-2</c:v>
                </c:pt>
                <c:pt idx="53">
                  <c:v>6.3177211878301207E-2</c:v>
                </c:pt>
                <c:pt idx="54">
                  <c:v>6.2958315022016598E-2</c:v>
                </c:pt>
                <c:pt idx="55">
                  <c:v>6.1104175093353398E-2</c:v>
                </c:pt>
                <c:pt idx="56">
                  <c:v>6.7391481568689904E-2</c:v>
                </c:pt>
                <c:pt idx="57">
                  <c:v>6.5051466497747096E-2</c:v>
                </c:pt>
                <c:pt idx="58">
                  <c:v>5.89053900547706E-2</c:v>
                </c:pt>
                <c:pt idx="59">
                  <c:v>5.8844995138815297E-2</c:v>
                </c:pt>
                <c:pt idx="60">
                  <c:v>5.6980310927315599E-2</c:v>
                </c:pt>
                <c:pt idx="61">
                  <c:v>6.74463698983256E-2</c:v>
                </c:pt>
                <c:pt idx="62">
                  <c:v>6.3692977640194201E-2</c:v>
                </c:pt>
                <c:pt idx="63">
                  <c:v>6.4427932025507798E-2</c:v>
                </c:pt>
                <c:pt idx="64">
                  <c:v>6.2751051536551694E-2</c:v>
                </c:pt>
                <c:pt idx="65">
                  <c:v>6.8252028647130994E-2</c:v>
                </c:pt>
                <c:pt idx="66">
                  <c:v>5.86658296728561E-2</c:v>
                </c:pt>
                <c:pt idx="67">
                  <c:v>6.2818346652323998E-2</c:v>
                </c:pt>
                <c:pt idx="68">
                  <c:v>5.93182139964748E-2</c:v>
                </c:pt>
                <c:pt idx="69">
                  <c:v>6.8637726245632705E-2</c:v>
                </c:pt>
                <c:pt idx="70">
                  <c:v>6.3588470611060696E-2</c:v>
                </c:pt>
                <c:pt idx="71">
                  <c:v>6.4807561918686696E-2</c:v>
                </c:pt>
                <c:pt idx="72">
                  <c:v>6.6843270913134106E-2</c:v>
                </c:pt>
                <c:pt idx="73">
                  <c:v>6.2314485826666599E-2</c:v>
                </c:pt>
                <c:pt idx="74">
                  <c:v>6.5692870818773605E-2</c:v>
                </c:pt>
                <c:pt idx="75">
                  <c:v>6.2146580210305502E-2</c:v>
                </c:pt>
                <c:pt idx="76">
                  <c:v>6.1507853314884203E-2</c:v>
                </c:pt>
                <c:pt idx="77">
                  <c:v>6.0531059215093198E-2</c:v>
                </c:pt>
                <c:pt idx="78">
                  <c:v>5.7600453776192398E-2</c:v>
                </c:pt>
                <c:pt idx="79">
                  <c:v>6.5958241144125004E-2</c:v>
                </c:pt>
                <c:pt idx="80">
                  <c:v>6.6529086766584603E-2</c:v>
                </c:pt>
                <c:pt idx="81">
                  <c:v>6.3556867403614506E-2</c:v>
                </c:pt>
                <c:pt idx="82">
                  <c:v>6.1615245603748002E-2</c:v>
                </c:pt>
                <c:pt idx="83">
                  <c:v>5.7483438311448698E-2</c:v>
                </c:pt>
                <c:pt idx="84">
                  <c:v>6.12433008403752E-2</c:v>
                </c:pt>
                <c:pt idx="85">
                  <c:v>6.8845792694762403E-2</c:v>
                </c:pt>
                <c:pt idx="86">
                  <c:v>6.4932599111109296E-2</c:v>
                </c:pt>
                <c:pt idx="87">
                  <c:v>5.9844553611208703E-2</c:v>
                </c:pt>
                <c:pt idx="88">
                  <c:v>6.3857136358362404E-2</c:v>
                </c:pt>
                <c:pt idx="89">
                  <c:v>5.9812249072920903E-2</c:v>
                </c:pt>
                <c:pt idx="90">
                  <c:v>6.9146144399432105E-2</c:v>
                </c:pt>
                <c:pt idx="91">
                  <c:v>6.8465758369785995E-2</c:v>
                </c:pt>
                <c:pt idx="92">
                  <c:v>5.90173367655904E-2</c:v>
                </c:pt>
                <c:pt idx="93">
                  <c:v>6.9539516824057401E-2</c:v>
                </c:pt>
                <c:pt idx="94">
                  <c:v>6.7169759075501406E-2</c:v>
                </c:pt>
                <c:pt idx="95">
                  <c:v>6.5853986677330903E-2</c:v>
                </c:pt>
                <c:pt idx="96">
                  <c:v>6.4087701082782805E-2</c:v>
                </c:pt>
                <c:pt idx="97">
                  <c:v>5.9522064903844402E-2</c:v>
                </c:pt>
                <c:pt idx="98">
                  <c:v>5.8539612886930603E-2</c:v>
                </c:pt>
                <c:pt idx="99">
                  <c:v>5.9630880274010797E-2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6.6468497867044563E-2</c:v>
                </c:pt>
                <c:pt idx="1">
                  <c:v>6.0847468923014403E-2</c:v>
                </c:pt>
                <c:pt idx="2">
                  <c:v>6.9392037340557503E-2</c:v>
                </c:pt>
                <c:pt idx="3">
                  <c:v>5.7305231005153612E-2</c:v>
                </c:pt>
                <c:pt idx="4">
                  <c:v>5.8085819638016692E-2</c:v>
                </c:pt>
                <c:pt idx="5">
                  <c:v>6.5440003271948738E-2</c:v>
                </c:pt>
                <c:pt idx="6">
                  <c:v>5.8254194338806922E-2</c:v>
                </c:pt>
                <c:pt idx="7">
                  <c:v>6.7972838717083622E-2</c:v>
                </c:pt>
                <c:pt idx="8">
                  <c:v>6.545363464638683E-2</c:v>
                </c:pt>
                <c:pt idx="9">
                  <c:v>5.7979759958132565E-2</c:v>
                </c:pt>
                <c:pt idx="10">
                  <c:v>6.1432917470819401E-2</c:v>
                </c:pt>
                <c:pt idx="11">
                  <c:v>6.6334390566358648E-2</c:v>
                </c:pt>
                <c:pt idx="12">
                  <c:v>6.0731884992645119E-2</c:v>
                </c:pt>
                <c:pt idx="13">
                  <c:v>5.7126022201478013E-2</c:v>
                </c:pt>
                <c:pt idx="14">
                  <c:v>6.5199174586570763E-2</c:v>
                </c:pt>
                <c:pt idx="15">
                  <c:v>6.8997789113859898E-2</c:v>
                </c:pt>
                <c:pt idx="16">
                  <c:v>6.1844814111373866E-2</c:v>
                </c:pt>
                <c:pt idx="17">
                  <c:v>6.8118275813715129E-2</c:v>
                </c:pt>
                <c:pt idx="18">
                  <c:v>6.4281910556117025E-2</c:v>
                </c:pt>
                <c:pt idx="19">
                  <c:v>6.7315003264384013E-2</c:v>
                </c:pt>
                <c:pt idx="20">
                  <c:v>5.8350827463747965E-2</c:v>
                </c:pt>
                <c:pt idx="21">
                  <c:v>6.7750511010503278E-2</c:v>
                </c:pt>
                <c:pt idx="22">
                  <c:v>5.9271141478492897E-2</c:v>
                </c:pt>
                <c:pt idx="23">
                  <c:v>6.2052062991995852E-2</c:v>
                </c:pt>
                <c:pt idx="24">
                  <c:v>6.0424927366988956E-2</c:v>
                </c:pt>
                <c:pt idx="25">
                  <c:v>6.4565187525218087E-2</c:v>
                </c:pt>
                <c:pt idx="26">
                  <c:v>6.9263306700864405E-2</c:v>
                </c:pt>
                <c:pt idx="27">
                  <c:v>6.9051880110032479E-2</c:v>
                </c:pt>
                <c:pt idx="28">
                  <c:v>6.3339165581477133E-2</c:v>
                </c:pt>
                <c:pt idx="29">
                  <c:v>6.0009455877045419E-2</c:v>
                </c:pt>
                <c:pt idx="30">
                  <c:v>6.7824408418903262E-2</c:v>
                </c:pt>
                <c:pt idx="31">
                  <c:v>6.7689517718052122E-2</c:v>
                </c:pt>
                <c:pt idx="32">
                  <c:v>6.249098383214606E-2</c:v>
                </c:pt>
                <c:pt idx="33">
                  <c:v>6.1963137588716889E-2</c:v>
                </c:pt>
                <c:pt idx="34">
                  <c:v>5.7870000873501762E-2</c:v>
                </c:pt>
                <c:pt idx="35">
                  <c:v>6.0263627530578491E-2</c:v>
                </c:pt>
                <c:pt idx="36">
                  <c:v>6.5576958822309378E-2</c:v>
                </c:pt>
                <c:pt idx="37">
                  <c:v>6.4619802660046924E-2</c:v>
                </c:pt>
                <c:pt idx="38">
                  <c:v>6.0156743301162219E-2</c:v>
                </c:pt>
                <c:pt idx="39">
                  <c:v>6.6261667644767236E-2</c:v>
                </c:pt>
                <c:pt idx="40">
                  <c:v>6.6704594235377029E-2</c:v>
                </c:pt>
                <c:pt idx="41">
                  <c:v>6.8149024546187736E-2</c:v>
                </c:pt>
                <c:pt idx="42">
                  <c:v>6.5306773448301797E-2</c:v>
                </c:pt>
                <c:pt idx="43">
                  <c:v>6.4061866992365921E-2</c:v>
                </c:pt>
                <c:pt idx="44">
                  <c:v>6.6144364923095583E-2</c:v>
                </c:pt>
                <c:pt idx="45">
                  <c:v>6.2554903640497886E-2</c:v>
                </c:pt>
                <c:pt idx="46">
                  <c:v>6.8713579931218391E-2</c:v>
                </c:pt>
                <c:pt idx="47">
                  <c:v>5.7424001936606822E-2</c:v>
                </c:pt>
                <c:pt idx="48">
                  <c:v>6.702316530002575E-2</c:v>
                </c:pt>
                <c:pt idx="49">
                  <c:v>6.1039497808657403E-2</c:v>
                </c:pt>
                <c:pt idx="50">
                  <c:v>6.6923266828861266E-2</c:v>
                </c:pt>
                <c:pt idx="51">
                  <c:v>6.3071132501693383E-2</c:v>
                </c:pt>
                <c:pt idx="52">
                  <c:v>6.8538005001159877E-2</c:v>
                </c:pt>
                <c:pt idx="53">
                  <c:v>6.3168530337190332E-2</c:v>
                </c:pt>
                <c:pt idx="54">
                  <c:v>6.2946883911906448E-2</c:v>
                </c:pt>
                <c:pt idx="55">
                  <c:v>6.1079965581227719E-2</c:v>
                </c:pt>
                <c:pt idx="56">
                  <c:v>6.7414830377282173E-2</c:v>
                </c:pt>
                <c:pt idx="57">
                  <c:v>6.5069209420940605E-2</c:v>
                </c:pt>
                <c:pt idx="58">
                  <c:v>5.8899669215831993E-2</c:v>
                </c:pt>
                <c:pt idx="59">
                  <c:v>5.8840338907401424E-2</c:v>
                </c:pt>
                <c:pt idx="60">
                  <c:v>5.7021395354851151E-2</c:v>
                </c:pt>
                <c:pt idx="61">
                  <c:v>6.7468922345770871E-2</c:v>
                </c:pt>
                <c:pt idx="62">
                  <c:v>6.3691373286650255E-2</c:v>
                </c:pt>
                <c:pt idx="63">
                  <c:v>6.4437062373187554E-2</c:v>
                </c:pt>
                <c:pt idx="64">
                  <c:v>6.2737199684617717E-2</c:v>
                </c:pt>
                <c:pt idx="65">
                  <c:v>6.8255218715625232E-2</c:v>
                </c:pt>
                <c:pt idx="66">
                  <c:v>5.8664498979313556E-2</c:v>
                </c:pt>
                <c:pt idx="67">
                  <c:v>6.2805259671778912E-2</c:v>
                </c:pt>
                <c:pt idx="68">
                  <c:v>5.9305994100309255E-2</c:v>
                </c:pt>
                <c:pt idx="69">
                  <c:v>6.8625735130453502E-2</c:v>
                </c:pt>
                <c:pt idx="70">
                  <c:v>6.358537940226712E-2</c:v>
                </c:pt>
                <c:pt idx="71">
                  <c:v>6.4822068755806289E-2</c:v>
                </c:pt>
                <c:pt idx="72">
                  <c:v>6.6871540644418331E-2</c:v>
                </c:pt>
                <c:pt idx="73">
                  <c:v>6.2296227390237269E-2</c:v>
                </c:pt>
                <c:pt idx="74">
                  <c:v>6.5717694596793011E-2</c:v>
                </c:pt>
                <c:pt idx="75">
                  <c:v>6.2126910908943386E-2</c:v>
                </c:pt>
                <c:pt idx="76">
                  <c:v>6.1484481846758532E-2</c:v>
                </c:pt>
                <c:pt idx="77">
                  <c:v>6.0507843095499406E-2</c:v>
                </c:pt>
                <c:pt idx="78">
                  <c:v>5.762376828678361E-2</c:v>
                </c:pt>
                <c:pt idx="79">
                  <c:v>6.5985132208806668E-2</c:v>
                </c:pt>
                <c:pt idx="80">
                  <c:v>6.6558002931409357E-2</c:v>
                </c:pt>
                <c:pt idx="81">
                  <c:v>6.3553330902080332E-2</c:v>
                </c:pt>
                <c:pt idx="82">
                  <c:v>6.1592300229796851E-2</c:v>
                </c:pt>
                <c:pt idx="83">
                  <c:v>5.7509929595371656E-2</c:v>
                </c:pt>
                <c:pt idx="84">
                  <c:v>6.1219241025347954E-2</c:v>
                </c:pt>
                <c:pt idx="85">
                  <c:v>6.8823758885048464E-2</c:v>
                </c:pt>
                <c:pt idx="86">
                  <c:v>6.4948792397897706E-2</c:v>
                </c:pt>
                <c:pt idx="87">
                  <c:v>5.9826063241461572E-2</c:v>
                </c:pt>
                <c:pt idx="88">
                  <c:v>6.385790387755351E-2</c:v>
                </c:pt>
                <c:pt idx="89">
                  <c:v>5.9794077525504238E-2</c:v>
                </c:pt>
                <c:pt idx="90">
                  <c:v>6.9107101044275004E-2</c:v>
                </c:pt>
                <c:pt idx="91">
                  <c:v>6.8461065150934697E-2</c:v>
                </c:pt>
                <c:pt idx="92">
                  <c:v>5.9009718730847038E-2</c:v>
                </c:pt>
                <c:pt idx="93">
                  <c:v>6.947328607983487E-2</c:v>
                </c:pt>
                <c:pt idx="94">
                  <c:v>6.7195736417859531E-2</c:v>
                </c:pt>
                <c:pt idx="95">
                  <c:v>6.5880138930951487E-2</c:v>
                </c:pt>
                <c:pt idx="96">
                  <c:v>6.4091845955069143E-2</c:v>
                </c:pt>
                <c:pt idx="97">
                  <c:v>5.9507145350754326E-2</c:v>
                </c:pt>
                <c:pt idx="98">
                  <c:v>5.8540773073904567E-2</c:v>
                </c:pt>
                <c:pt idx="99">
                  <c:v>5.9614659573800445E-2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3-4F88-88B1-D7A6C78B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8367"/>
        <c:axId val="572162111"/>
      </c:scatterChart>
      <c:valAx>
        <c:axId val="57215836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2111"/>
        <c:crosses val="autoZero"/>
        <c:crossBetween val="midCat"/>
      </c:valAx>
      <c:valAx>
        <c:axId val="572162111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H2O 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412948381452318E-2"/>
                  <c:y val="-0.10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Sheet1!$O$2:$O$101</c:f>
              <c:numCache>
                <c:formatCode>General</c:formatCode>
                <c:ptCount val="100"/>
                <c:pt idx="0">
                  <c:v>0.13409830673506801</c:v>
                </c:pt>
                <c:pt idx="1">
                  <c:v>0.133426809884996</c:v>
                </c:pt>
                <c:pt idx="2">
                  <c:v>0.13577781066269601</c:v>
                </c:pt>
                <c:pt idx="3">
                  <c:v>0.13469708673835601</c:v>
                </c:pt>
                <c:pt idx="4">
                  <c:v>0.13430927035721399</c:v>
                </c:pt>
                <c:pt idx="5">
                  <c:v>0.13373081522668201</c:v>
                </c:pt>
                <c:pt idx="6">
                  <c:v>0.13423324952309201</c:v>
                </c:pt>
                <c:pt idx="7">
                  <c:v>0.13483829997389299</c:v>
                </c:pt>
                <c:pt idx="8">
                  <c:v>0.13373497035354101</c:v>
                </c:pt>
                <c:pt idx="9">
                  <c:v>0.134358569292897</c:v>
                </c:pt>
                <c:pt idx="10">
                  <c:v>0.13334243886862701</c:v>
                </c:pt>
                <c:pt idx="11">
                  <c:v>0.13404414852648999</c:v>
                </c:pt>
                <c:pt idx="12">
                  <c:v>0.13344776969583699</c:v>
                </c:pt>
                <c:pt idx="13">
                  <c:v>0.134794095731091</c:v>
                </c:pt>
                <c:pt idx="14">
                  <c:v>0.13366055696297699</c:v>
                </c:pt>
                <c:pt idx="15">
                  <c:v>0.13549107419009701</c:v>
                </c:pt>
                <c:pt idx="16">
                  <c:v>0.13330488461838599</c:v>
                </c:pt>
                <c:pt idx="17">
                  <c:v>0.13492322175773799</c:v>
                </c:pt>
                <c:pt idx="18">
                  <c:v>0.13344751944779301</c:v>
                </c:pt>
                <c:pt idx="19">
                  <c:v>0.13448424673326301</c:v>
                </c:pt>
                <c:pt idx="20">
                  <c:v>0.13419087335560401</c:v>
                </c:pt>
                <c:pt idx="21">
                  <c:v>0.13471319039401899</c:v>
                </c:pt>
                <c:pt idx="22">
                  <c:v>0.13383413834090599</c:v>
                </c:pt>
                <c:pt idx="23">
                  <c:v>0.13329278650095899</c:v>
                </c:pt>
                <c:pt idx="24">
                  <c:v>0.133510310878453</c:v>
                </c:pt>
                <c:pt idx="25">
                  <c:v>0.133504086012458</c:v>
                </c:pt>
                <c:pt idx="26">
                  <c:v>0.135681864536493</c:v>
                </c:pt>
                <c:pt idx="27">
                  <c:v>0.13552918012731999</c:v>
                </c:pt>
                <c:pt idx="28">
                  <c:v>0.13331888671907299</c:v>
                </c:pt>
                <c:pt idx="29">
                  <c:v>0.133610834004948</c:v>
                </c:pt>
                <c:pt idx="30">
                  <c:v>0.134754148296506</c:v>
                </c:pt>
                <c:pt idx="31">
                  <c:v>0.13467985045388201</c:v>
                </c:pt>
                <c:pt idx="32">
                  <c:v>0.13328214211102099</c:v>
                </c:pt>
                <c:pt idx="33">
                  <c:v>0.133297420877974</c:v>
                </c:pt>
                <c:pt idx="34">
                  <c:v>0.134410727796966</c:v>
                </c:pt>
                <c:pt idx="35">
                  <c:v>0.13354717342970299</c:v>
                </c:pt>
                <c:pt idx="36">
                  <c:v>0.13377343163855099</c:v>
                </c:pt>
                <c:pt idx="37">
                  <c:v>0.13351594047015</c:v>
                </c:pt>
                <c:pt idx="38">
                  <c:v>0.13357311419315701</c:v>
                </c:pt>
                <c:pt idx="39">
                  <c:v>0.13401556789347199</c:v>
                </c:pt>
                <c:pt idx="40">
                  <c:v>0.134198254286642</c:v>
                </c:pt>
                <c:pt idx="41">
                  <c:v>0.13494149216458701</c:v>
                </c:pt>
                <c:pt idx="42">
                  <c:v>0.133691210449017</c:v>
                </c:pt>
                <c:pt idx="43">
                  <c:v>0.13340927960576399</c:v>
                </c:pt>
                <c:pt idx="44">
                  <c:v>0.13397063103819001</c:v>
                </c:pt>
                <c:pt idx="45">
                  <c:v>0.133282284952985</c:v>
                </c:pt>
                <c:pt idx="46">
                  <c:v>0.13529707867222199</c:v>
                </c:pt>
                <c:pt idx="47">
                  <c:v>0.13463440341112901</c:v>
                </c:pt>
                <c:pt idx="48">
                  <c:v>0.134342505303433</c:v>
                </c:pt>
                <c:pt idx="49">
                  <c:v>0.13339512363519401</c:v>
                </c:pt>
                <c:pt idx="50">
                  <c:v>0.134296101987773</c:v>
                </c:pt>
                <c:pt idx="51">
                  <c:v>0.13329914718503999</c:v>
                </c:pt>
                <c:pt idx="52">
                  <c:v>0.13518233351971001</c:v>
                </c:pt>
                <c:pt idx="53">
                  <c:v>0.13330545406771199</c:v>
                </c:pt>
                <c:pt idx="54">
                  <c:v>0.13329253925506801</c:v>
                </c:pt>
                <c:pt idx="55">
                  <c:v>0.133388945800721</c:v>
                </c:pt>
                <c:pt idx="56">
                  <c:v>0.134534865793873</c:v>
                </c:pt>
                <c:pt idx="57">
                  <c:v>0.13362511764651699</c:v>
                </c:pt>
                <c:pt idx="58">
                  <c:v>0.133967812497713</c:v>
                </c:pt>
                <c:pt idx="59">
                  <c:v>0.13399046579609</c:v>
                </c:pt>
                <c:pt idx="60">
                  <c:v>0.134852065729787</c:v>
                </c:pt>
                <c:pt idx="61">
                  <c:v>0.13456275293482201</c:v>
                </c:pt>
                <c:pt idx="62">
                  <c:v>0.133356183143371</c:v>
                </c:pt>
                <c:pt idx="63">
                  <c:v>0.13347747901066501</c:v>
                </c:pt>
                <c:pt idx="64">
                  <c:v>0.13328504997391799</c:v>
                </c:pt>
                <c:pt idx="65">
                  <c:v>0.135005447479952</c:v>
                </c:pt>
                <c:pt idx="66">
                  <c:v>0.13405969396675199</c:v>
                </c:pt>
                <c:pt idx="67">
                  <c:v>0.13328697611090201</c:v>
                </c:pt>
                <c:pt idx="68">
                  <c:v>0.13382232331713301</c:v>
                </c:pt>
                <c:pt idx="69">
                  <c:v>0.13523919007007801</c:v>
                </c:pt>
                <c:pt idx="70">
                  <c:v>0.13334360528240799</c:v>
                </c:pt>
                <c:pt idx="71">
                  <c:v>0.133562511754026</c:v>
                </c:pt>
                <c:pt idx="72">
                  <c:v>0.13427249563010299</c:v>
                </c:pt>
                <c:pt idx="73">
                  <c:v>0.13328435797607299</c:v>
                </c:pt>
                <c:pt idx="74">
                  <c:v>0.133819238281013</c:v>
                </c:pt>
                <c:pt idx="75">
                  <c:v>0.13328953368080801</c:v>
                </c:pt>
                <c:pt idx="76">
                  <c:v>0.133336752001985</c:v>
                </c:pt>
                <c:pt idx="77">
                  <c:v>0.13349243294614699</c:v>
                </c:pt>
                <c:pt idx="78">
                  <c:v>0.13453191068755699</c:v>
                </c:pt>
                <c:pt idx="79">
                  <c:v>0.133911923690822</c:v>
                </c:pt>
                <c:pt idx="80">
                  <c:v>0.13413550457210999</c:v>
                </c:pt>
                <c:pt idx="81">
                  <c:v>0.13334003151444099</c:v>
                </c:pt>
                <c:pt idx="82">
                  <c:v>0.13332577298686199</c:v>
                </c:pt>
                <c:pt idx="83">
                  <c:v>0.13458986290786601</c:v>
                </c:pt>
                <c:pt idx="84">
                  <c:v>0.13336901358174699</c:v>
                </c:pt>
                <c:pt idx="85">
                  <c:v>0.13537105738854499</c:v>
                </c:pt>
                <c:pt idx="86">
                  <c:v>0.13359383009906001</c:v>
                </c:pt>
                <c:pt idx="87">
                  <c:v>0.13366098825914799</c:v>
                </c:pt>
                <c:pt idx="88">
                  <c:v>0.13337829398234599</c:v>
                </c:pt>
                <c:pt idx="89">
                  <c:v>0.13367009697091101</c:v>
                </c:pt>
                <c:pt idx="90">
                  <c:v>0.13556848071354899</c:v>
                </c:pt>
                <c:pt idx="91">
                  <c:v>0.13513324828860199</c:v>
                </c:pt>
                <c:pt idx="92">
                  <c:v>0.13392674071614799</c:v>
                </c:pt>
                <c:pt idx="93">
                  <c:v>0.13583955823569699</c:v>
                </c:pt>
                <c:pt idx="94">
                  <c:v>0.13442520199093599</c:v>
                </c:pt>
                <c:pt idx="95">
                  <c:v>0.1338746536665</c:v>
                </c:pt>
                <c:pt idx="96">
                  <c:v>0.133414195827181</c:v>
                </c:pt>
                <c:pt idx="97">
                  <c:v>0.133756587190103</c:v>
                </c:pt>
                <c:pt idx="98">
                  <c:v>0.13411026664003101</c:v>
                </c:pt>
                <c:pt idx="99">
                  <c:v>0.13372317345898899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0.13413286959478565</c:v>
                </c:pt>
                <c:pt idx="1">
                  <c:v>0.13339094378636046</c:v>
                </c:pt>
                <c:pt idx="2">
                  <c:v>0.13570527067037297</c:v>
                </c:pt>
                <c:pt idx="3">
                  <c:v>0.1347605968785984</c:v>
                </c:pt>
                <c:pt idx="4">
                  <c:v>0.13431845105096735</c:v>
                </c:pt>
                <c:pt idx="5">
                  <c:v>0.13376156966499353</c:v>
                </c:pt>
                <c:pt idx="6">
                  <c:v>0.13423400227531679</c:v>
                </c:pt>
                <c:pt idx="7">
                  <c:v>0.13484918794002576</c:v>
                </c:pt>
                <c:pt idx="8">
                  <c:v>0.13376584276536901</c:v>
                </c:pt>
                <c:pt idx="9">
                  <c:v>0.13437360848364177</c:v>
                </c:pt>
                <c:pt idx="10">
                  <c:v>0.13331254938199621</c:v>
                </c:pt>
                <c:pt idx="11">
                  <c:v>0.13407889668076112</c:v>
                </c:pt>
                <c:pt idx="12">
                  <c:v>0.13341108615766656</c:v>
                </c:pt>
                <c:pt idx="13">
                  <c:v>0.13487413655363689</c:v>
                </c:pt>
                <c:pt idx="14">
                  <c:v>0.13368899167385184</c:v>
                </c:pt>
                <c:pt idx="15">
                  <c:v>0.13545039329992853</c:v>
                </c:pt>
                <c:pt idx="16">
                  <c:v>0.13328061737799426</c:v>
                </c:pt>
                <c:pt idx="17">
                  <c:v>0.13492901704359711</c:v>
                </c:pt>
                <c:pt idx="18">
                  <c:v>0.13346387078133118</c:v>
                </c:pt>
                <c:pt idx="19">
                  <c:v>0.13451117807303362</c:v>
                </c:pt>
                <c:pt idx="20">
                  <c:v>0.13418725009678834</c:v>
                </c:pt>
                <c:pt idx="21">
                  <c:v>0.13473070654403896</c:v>
                </c:pt>
                <c:pt idx="22">
                  <c:v>0.13380323153691054</c:v>
                </c:pt>
                <c:pt idx="23">
                  <c:v>0.13327166465561646</c:v>
                </c:pt>
                <c:pt idx="24">
                  <c:v>0.1334721734858404</c:v>
                </c:pt>
                <c:pt idx="25">
                  <c:v>0.13352462004663745</c:v>
                </c:pt>
                <c:pt idx="26">
                  <c:v>0.13562062634769259</c:v>
                </c:pt>
                <c:pt idx="27">
                  <c:v>0.13548459550364311</c:v>
                </c:pt>
                <c:pt idx="28">
                  <c:v>0.13331960269499948</c:v>
                </c:pt>
                <c:pt idx="29">
                  <c:v>0.13357268708503617</c:v>
                </c:pt>
                <c:pt idx="30">
                  <c:v>0.13476960935397819</c:v>
                </c:pt>
                <c:pt idx="31">
                  <c:v>0.13469895678141597</c:v>
                </c:pt>
                <c:pt idx="32">
                  <c:v>0.13326816905064748</c:v>
                </c:pt>
                <c:pt idx="33">
                  <c:v>0.13327492758566178</c:v>
                </c:pt>
                <c:pt idx="34">
                  <c:v>0.13443229958437797</c:v>
                </c:pt>
                <c:pt idx="35">
                  <c:v>0.13350874083361697</c:v>
                </c:pt>
                <c:pt idx="36">
                  <c:v>0.13380530170697952</c:v>
                </c:pt>
                <c:pt idx="37">
                  <c:v>0.1335372408655166</c:v>
                </c:pt>
                <c:pt idx="38">
                  <c:v>0.1335346842437426</c:v>
                </c:pt>
                <c:pt idx="39">
                  <c:v>0.1340503187367712</c:v>
                </c:pt>
                <c:pt idx="40">
                  <c:v>0.13423187873753217</c:v>
                </c:pt>
                <c:pt idx="41">
                  <c:v>0.13494612905941988</c:v>
                </c:pt>
                <c:pt idx="42">
                  <c:v>0.1337207351296642</c:v>
                </c:pt>
                <c:pt idx="43">
                  <c:v>0.13342217552046315</c:v>
                </c:pt>
                <c:pt idx="44">
                  <c:v>0.13400524901081268</c:v>
                </c:pt>
                <c:pt idx="45">
                  <c:v>0.13326939344748254</c:v>
                </c:pt>
                <c:pt idx="46">
                  <c:v>0.13527472620944364</c:v>
                </c:pt>
                <c:pt idx="47">
                  <c:v>0.13468785749271428</c:v>
                </c:pt>
                <c:pt idx="48">
                  <c:v>0.13437347552556683</c:v>
                </c:pt>
                <c:pt idx="49">
                  <c:v>0.13336090285611446</c:v>
                </c:pt>
                <c:pt idx="50">
                  <c:v>0.13432808922535172</c:v>
                </c:pt>
                <c:pt idx="51">
                  <c:v>0.13329518667509893</c:v>
                </c:pt>
                <c:pt idx="52">
                  <c:v>0.13516961797667093</c:v>
                </c:pt>
                <c:pt idx="53">
                  <c:v>0.13330319523501408</c:v>
                </c:pt>
                <c:pt idx="54">
                  <c:v>0.1332864097588691</c:v>
                </c:pt>
                <c:pt idx="55">
                  <c:v>0.13335511416367796</c:v>
                </c:pt>
                <c:pt idx="56">
                  <c:v>0.13456002013849047</c:v>
                </c:pt>
                <c:pt idx="57">
                  <c:v>0.13365212854341893</c:v>
                </c:pt>
                <c:pt idx="58">
                  <c:v>0.13394505908077631</c:v>
                </c:pt>
                <c:pt idx="59">
                  <c:v>0.13396934783270281</c:v>
                </c:pt>
                <c:pt idx="60">
                  <c:v>0.13494254728065413</c:v>
                </c:pt>
                <c:pt idx="61">
                  <c:v>0.13458685397871767</c:v>
                </c:pt>
                <c:pt idx="62">
                  <c:v>0.13336295459575259</c:v>
                </c:pt>
                <c:pt idx="63">
                  <c:v>0.13349616233414707</c:v>
                </c:pt>
                <c:pt idx="64">
                  <c:v>0.1332752809171161</c:v>
                </c:pt>
                <c:pt idx="65">
                  <c:v>0.13500585431108381</c:v>
                </c:pt>
                <c:pt idx="66">
                  <c:v>0.13404401168662511</c:v>
                </c:pt>
                <c:pt idx="67">
                  <c:v>0.13327838412114784</c:v>
                </c:pt>
                <c:pt idx="68">
                  <c:v>0.13379082372537504</c:v>
                </c:pt>
                <c:pt idx="69">
                  <c:v>0.13522181054557589</c:v>
                </c:pt>
                <c:pt idx="70">
                  <c:v>0.13334857197367042</c:v>
                </c:pt>
                <c:pt idx="71">
                  <c:v>0.13358652148483169</c:v>
                </c:pt>
                <c:pt idx="72">
                  <c:v>0.13430494135018883</c:v>
                </c:pt>
                <c:pt idx="73">
                  <c:v>0.13326714531270731</c:v>
                </c:pt>
                <c:pt idx="74">
                  <c:v>0.13385208550338359</c:v>
                </c:pt>
                <c:pt idx="75">
                  <c:v>0.13326958920502013</c:v>
                </c:pt>
                <c:pt idx="76">
                  <c:v>0.13330751240103639</c:v>
                </c:pt>
                <c:pt idx="77">
                  <c:v>0.13345457840670349</c:v>
                </c:pt>
                <c:pt idx="78">
                  <c:v>0.13456997905247098</c:v>
                </c:pt>
                <c:pt idx="79">
                  <c:v>0.13394610584618366</c:v>
                </c:pt>
                <c:pt idx="80">
                  <c:v>0.13416980701668263</c:v>
                </c:pt>
                <c:pt idx="81">
                  <c:v>0.13334444905185805</c:v>
                </c:pt>
                <c:pt idx="82">
                  <c:v>0.13329794563595043</c:v>
                </c:pt>
                <c:pt idx="83">
                  <c:v>0.13463646963025994</c:v>
                </c:pt>
                <c:pt idx="84">
                  <c:v>0.13333662499586979</c:v>
                </c:pt>
                <c:pt idx="85">
                  <c:v>0.13534201881130048</c:v>
                </c:pt>
                <c:pt idx="86">
                  <c:v>0.13361942430908239</c:v>
                </c:pt>
                <c:pt idx="87">
                  <c:v>0.13362368305737593</c:v>
                </c:pt>
                <c:pt idx="88">
                  <c:v>0.13338785839807432</c:v>
                </c:pt>
                <c:pt idx="89">
                  <c:v>0.13363299775544252</c:v>
                </c:pt>
                <c:pt idx="90">
                  <c:v>0.13551976469134161</c:v>
                </c:pt>
                <c:pt idx="91">
                  <c:v>0.13512438428434437</c:v>
                </c:pt>
                <c:pt idx="92">
                  <c:v>0.13390120615732715</c:v>
                </c:pt>
                <c:pt idx="93">
                  <c:v>0.13575939946606574</c:v>
                </c:pt>
                <c:pt idx="94">
                  <c:v>0.13445398476605108</c:v>
                </c:pt>
                <c:pt idx="95">
                  <c:v>0.13390839774793184</c:v>
                </c:pt>
                <c:pt idx="96">
                  <c:v>0.13342757168166924</c:v>
                </c:pt>
                <c:pt idx="97">
                  <c:v>0.13372219173920941</c:v>
                </c:pt>
                <c:pt idx="98">
                  <c:v>0.13409896422244419</c:v>
                </c:pt>
                <c:pt idx="99">
                  <c:v>0.1336875780728124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2-428A-A0D1-9717FF5C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05391"/>
        <c:axId val="707708719"/>
      </c:scatterChart>
      <c:valAx>
        <c:axId val="70770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8719"/>
        <c:crosses val="autoZero"/>
        <c:crossBetween val="midCat"/>
      </c:valAx>
      <c:valAx>
        <c:axId val="7077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H2 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52405949256338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0.33683883953018601</c:v>
                </c:pt>
                <c:pt idx="1">
                  <c:v>0.34222257747258999</c:v>
                </c:pt>
                <c:pt idx="2">
                  <c:v>0.33161618637332502</c:v>
                </c:pt>
                <c:pt idx="3">
                  <c:v>0.342710839575392</c:v>
                </c:pt>
                <c:pt idx="4">
                  <c:v>0.34278612032542599</c:v>
                </c:pt>
                <c:pt idx="5">
                  <c:v>0.33825550746685101</c:v>
                </c:pt>
                <c:pt idx="6">
                  <c:v>0.34278940064973001</c:v>
                </c:pt>
                <c:pt idx="7">
                  <c:v>0.33439112615036298</c:v>
                </c:pt>
                <c:pt idx="8">
                  <c:v>0.338238029700554</c:v>
                </c:pt>
                <c:pt idx="9">
                  <c:v>0.34278165663742999</c:v>
                </c:pt>
                <c:pt idx="10">
                  <c:v>0.341928959704349</c:v>
                </c:pt>
                <c:pt idx="11">
                  <c:v>0.33703496584259601</c:v>
                </c:pt>
                <c:pt idx="12">
                  <c:v>0.34227323333055498</c:v>
                </c:pt>
                <c:pt idx="13">
                  <c:v>0.34267999713793601</c:v>
                </c:pt>
                <c:pt idx="14">
                  <c:v>0.33855862841044498</c:v>
                </c:pt>
                <c:pt idx="15">
                  <c:v>0.33243802696531899</c:v>
                </c:pt>
                <c:pt idx="16">
                  <c:v>0.34168524809254902</c:v>
                </c:pt>
                <c:pt idx="17">
                  <c:v>0.33412903095569502</c:v>
                </c:pt>
                <c:pt idx="18">
                  <c:v>0.339615891036808</c:v>
                </c:pt>
                <c:pt idx="19">
                  <c:v>0.33551896746966398</c:v>
                </c:pt>
                <c:pt idx="20">
                  <c:v>0.34278915763464801</c:v>
                </c:pt>
                <c:pt idx="21">
                  <c:v>0.334782715554306</c:v>
                </c:pt>
                <c:pt idx="22">
                  <c:v>0.34270747199163298</c:v>
                </c:pt>
                <c:pt idx="23">
                  <c:v>0.34155101619275802</c:v>
                </c:pt>
                <c:pt idx="24">
                  <c:v>0.34239608822245399</c:v>
                </c:pt>
                <c:pt idx="25">
                  <c:v>0.33930572951787702</c:v>
                </c:pt>
                <c:pt idx="26">
                  <c:v>0.33188919297595698</c:v>
                </c:pt>
                <c:pt idx="27">
                  <c:v>0.33232774221057099</c:v>
                </c:pt>
                <c:pt idx="28">
                  <c:v>0.34054356982905798</c:v>
                </c:pt>
                <c:pt idx="29">
                  <c:v>0.34253546106886101</c:v>
                </c:pt>
                <c:pt idx="30">
                  <c:v>0.33465376127820301</c:v>
                </c:pt>
                <c:pt idx="31">
                  <c:v>0.33488825957559598</c:v>
                </c:pt>
                <c:pt idx="32">
                  <c:v>0.34124108885805399</c:v>
                </c:pt>
                <c:pt idx="33">
                  <c:v>0.34160956347647498</c:v>
                </c:pt>
                <c:pt idx="34">
                  <c:v>0.34277510248636001</c:v>
                </c:pt>
                <c:pt idx="35">
                  <c:v>0.34245386471529798</c:v>
                </c:pt>
                <c:pt idx="36">
                  <c:v>0.33807834008363202</c:v>
                </c:pt>
                <c:pt idx="37">
                  <c:v>0.33924425598545099</c:v>
                </c:pt>
                <c:pt idx="38">
                  <c:v>0.34248958360202603</c:v>
                </c:pt>
                <c:pt idx="39">
                  <c:v>0.33713987020040298</c:v>
                </c:pt>
                <c:pt idx="40">
                  <c:v>0.336485057993123</c:v>
                </c:pt>
                <c:pt idx="41">
                  <c:v>0.33407300675070101</c:v>
                </c:pt>
                <c:pt idx="42">
                  <c:v>0.338424521050884</c:v>
                </c:pt>
                <c:pt idx="43">
                  <c:v>0.33984678491110198</c:v>
                </c:pt>
                <c:pt idx="44">
                  <c:v>0.33730694610224399</c:v>
                </c:pt>
                <c:pt idx="45">
                  <c:v>0.34119304939603201</c:v>
                </c:pt>
                <c:pt idx="46">
                  <c:v>0.33300512268219501</c:v>
                </c:pt>
                <c:pt idx="47">
                  <c:v>0.342728540392637</c:v>
                </c:pt>
                <c:pt idx="48">
                  <c:v>0.33599023942595602</c:v>
                </c:pt>
                <c:pt idx="49">
                  <c:v>0.34213309243172602</c:v>
                </c:pt>
                <c:pt idx="50">
                  <c:v>0.33614758738723699</c:v>
                </c:pt>
                <c:pt idx="51">
                  <c:v>0.34077802742088398</c:v>
                </c:pt>
                <c:pt idx="52">
                  <c:v>0.33334537687819199</c:v>
                </c:pt>
                <c:pt idx="53">
                  <c:v>0.34069432978796199</c:v>
                </c:pt>
                <c:pt idx="54">
                  <c:v>0.34088231373142702</c:v>
                </c:pt>
                <c:pt idx="55">
                  <c:v>0.34211338542846198</c:v>
                </c:pt>
                <c:pt idx="56">
                  <c:v>0.33535373638275001</c:v>
                </c:pt>
                <c:pt idx="57">
                  <c:v>0.33871777280211302</c:v>
                </c:pt>
                <c:pt idx="58">
                  <c:v>0.34275791675794498</c:v>
                </c:pt>
                <c:pt idx="59">
                  <c:v>0.342763766769482</c:v>
                </c:pt>
                <c:pt idx="60">
                  <c:v>0.34265971857729099</c:v>
                </c:pt>
                <c:pt idx="61">
                  <c:v>0.33526333552030901</c:v>
                </c:pt>
                <c:pt idx="62">
                  <c:v>0.34021577174155698</c:v>
                </c:pt>
                <c:pt idx="63">
                  <c:v>0.33944781756505299</c:v>
                </c:pt>
                <c:pt idx="64">
                  <c:v>0.34105198890587202</c:v>
                </c:pt>
                <c:pt idx="65">
                  <c:v>0.33387785926576302</c:v>
                </c:pt>
                <c:pt idx="66">
                  <c:v>0.34277756569439699</c:v>
                </c:pt>
                <c:pt idx="67">
                  <c:v>0.340997785393714</c:v>
                </c:pt>
                <c:pt idx="68">
                  <c:v>0.34270150878658201</c:v>
                </c:pt>
                <c:pt idx="69">
                  <c:v>0.33317630297569301</c:v>
                </c:pt>
                <c:pt idx="70">
                  <c:v>0.34031677460058202</c:v>
                </c:pt>
                <c:pt idx="71">
                  <c:v>0.33901186182641202</c:v>
                </c:pt>
                <c:pt idx="72">
                  <c:v>0.33622827374969499</c:v>
                </c:pt>
                <c:pt idx="73">
                  <c:v>0.34138290733024701</c:v>
                </c:pt>
                <c:pt idx="74">
                  <c:v>0.33789264629844001</c:v>
                </c:pt>
                <c:pt idx="75">
                  <c:v>0.34150062876620901</c:v>
                </c:pt>
                <c:pt idx="76">
                  <c:v>0.34190013053601498</c:v>
                </c:pt>
                <c:pt idx="77">
                  <c:v>0.34236457217844202</c:v>
                </c:pt>
                <c:pt idx="78">
                  <c:v>0.34275331606678799</c:v>
                </c:pt>
                <c:pt idx="79">
                  <c:v>0.33752954976929</c:v>
                </c:pt>
                <c:pt idx="80">
                  <c:v>0.33670600159026798</c:v>
                </c:pt>
                <c:pt idx="81">
                  <c:v>0.34034691476874601</c:v>
                </c:pt>
                <c:pt idx="82">
                  <c:v>0.34183829615224698</c:v>
                </c:pt>
                <c:pt idx="83">
                  <c:v>0.34273996973748799</c:v>
                </c:pt>
                <c:pt idx="84">
                  <c:v>0.342043300095701</c:v>
                </c:pt>
                <c:pt idx="85">
                  <c:v>0.332787710856219</c:v>
                </c:pt>
                <c:pt idx="86">
                  <c:v>0.33886246050046798</c:v>
                </c:pt>
                <c:pt idx="87">
                  <c:v>0.34258718432546698</c:v>
                </c:pt>
                <c:pt idx="88">
                  <c:v>0.34005298617899199</c:v>
                </c:pt>
                <c:pt idx="89">
                  <c:v>0.342595593614137</c:v>
                </c:pt>
                <c:pt idx="90">
                  <c:v>0.33221435787152298</c:v>
                </c:pt>
                <c:pt idx="91">
                  <c:v>0.33349212771794401</c:v>
                </c:pt>
                <c:pt idx="92">
                  <c:v>0.34274546221603103</c:v>
                </c:pt>
                <c:pt idx="93">
                  <c:v>0.33144147451071698</c:v>
                </c:pt>
                <c:pt idx="94">
                  <c:v>0.33571366987748702</c:v>
                </c:pt>
                <c:pt idx="95">
                  <c:v>0.33767370202265401</c:v>
                </c:pt>
                <c:pt idx="96">
                  <c:v>0.33981584313685398</c:v>
                </c:pt>
                <c:pt idx="97">
                  <c:v>0.34266293757052502</c:v>
                </c:pt>
                <c:pt idx="98">
                  <c:v>0.34278412114296702</c:v>
                </c:pt>
                <c:pt idx="99">
                  <c:v>0.34263940631499901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0.33693106561901803</c:v>
                </c:pt>
                <c:pt idx="1">
                  <c:v>0.34214279880135545</c:v>
                </c:pt>
                <c:pt idx="2">
                  <c:v>0.3314323862116082</c:v>
                </c:pt>
                <c:pt idx="3">
                  <c:v>0.34281404366702284</c:v>
                </c:pt>
                <c:pt idx="4">
                  <c:v>0.34282479522261666</c:v>
                </c:pt>
                <c:pt idx="5">
                  <c:v>0.33832879215240413</c:v>
                </c:pt>
                <c:pt idx="6">
                  <c:v>0.34281540698722524</c:v>
                </c:pt>
                <c:pt idx="7">
                  <c:v>0.33442537000418693</c:v>
                </c:pt>
                <c:pt idx="8">
                  <c:v>0.3383117589895554</c:v>
                </c:pt>
                <c:pt idx="9">
                  <c:v>0.34282857735470368</c:v>
                </c:pt>
                <c:pt idx="10">
                  <c:v>0.34185115830929869</c:v>
                </c:pt>
                <c:pt idx="11">
                  <c:v>0.33712672799083787</c:v>
                </c:pt>
                <c:pt idx="12">
                  <c:v>0.34219416640376232</c:v>
                </c:pt>
                <c:pt idx="13">
                  <c:v>0.34279895113056691</c:v>
                </c:pt>
                <c:pt idx="14">
                  <c:v>0.33862343025900943</c:v>
                </c:pt>
                <c:pt idx="15">
                  <c:v>0.33233627028913526</c:v>
                </c:pt>
                <c:pt idx="16">
                  <c:v>0.34161406555651608</c:v>
                </c:pt>
                <c:pt idx="17">
                  <c:v>0.33414977052797784</c:v>
                </c:pt>
                <c:pt idx="18">
                  <c:v>0.33964084671389655</c:v>
                </c:pt>
                <c:pt idx="19">
                  <c:v>0.33559496194439337</c:v>
                </c:pt>
                <c:pt idx="20">
                  <c:v>0.3428081434585456</c:v>
                </c:pt>
                <c:pt idx="21">
                  <c:v>0.33483444471058821</c:v>
                </c:pt>
                <c:pt idx="22">
                  <c:v>0.34267032456535457</c:v>
                </c:pt>
                <c:pt idx="23">
                  <c:v>0.34148464204848772</c:v>
                </c:pt>
                <c:pt idx="24">
                  <c:v>0.34232074637635013</c:v>
                </c:pt>
                <c:pt idx="25">
                  <c:v>0.33934385779564491</c:v>
                </c:pt>
                <c:pt idx="26">
                  <c:v>0.33173429991546366</c:v>
                </c:pt>
                <c:pt idx="27">
                  <c:v>0.33221583986530173</c:v>
                </c:pt>
                <c:pt idx="28">
                  <c:v>0.340524204909807</c:v>
                </c:pt>
                <c:pt idx="29">
                  <c:v>0.34246947717282622</c:v>
                </c:pt>
                <c:pt idx="30">
                  <c:v>0.33470008668225121</c:v>
                </c:pt>
                <c:pt idx="31">
                  <c:v>0.33494415381702536</c:v>
                </c:pt>
                <c:pt idx="32">
                  <c:v>0.34118778983922543</c:v>
                </c:pt>
                <c:pt idx="33">
                  <c:v>0.34154101152036354</c:v>
                </c:pt>
                <c:pt idx="34">
                  <c:v>0.34283075646654415</c:v>
                </c:pt>
                <c:pt idx="35">
                  <c:v>0.34238156323248725</c:v>
                </c:pt>
                <c:pt idx="36">
                  <c:v>0.33815590056983025</c:v>
                </c:pt>
                <c:pt idx="37">
                  <c:v>0.33928486159797167</c:v>
                </c:pt>
                <c:pt idx="38">
                  <c:v>0.34241971097708235</c:v>
                </c:pt>
                <c:pt idx="39">
                  <c:v>0.33723108946604941</c:v>
                </c:pt>
                <c:pt idx="40">
                  <c:v>0.33657627591832662</c:v>
                </c:pt>
                <c:pt idx="41">
                  <c:v>0.33409067117020463</c:v>
                </c:pt>
                <c:pt idx="42">
                  <c:v>0.33849325389424401</c:v>
                </c:pt>
                <c:pt idx="43">
                  <c:v>0.33986128183488229</c:v>
                </c:pt>
                <c:pt idx="44">
                  <c:v>0.33739688200675905</c:v>
                </c:pt>
                <c:pt idx="45">
                  <c:v>0.341141950069138</c:v>
                </c:pt>
                <c:pt idx="46">
                  <c:v>0.33295133747715172</c:v>
                </c:pt>
                <c:pt idx="47">
                  <c:v>0.34282144498605682</c:v>
                </c:pt>
                <c:pt idx="48">
                  <c:v>0.33607597543326767</c:v>
                </c:pt>
                <c:pt idx="49">
                  <c:v>0.3420529498610293</c:v>
                </c:pt>
                <c:pt idx="50">
                  <c:v>0.33623558835211598</c:v>
                </c:pt>
                <c:pt idx="51">
                  <c:v>0.34074696843152436</c:v>
                </c:pt>
                <c:pt idx="52">
                  <c:v>0.33331701953703413</c:v>
                </c:pt>
                <c:pt idx="53">
                  <c:v>0.34066743672798527</c:v>
                </c:pt>
                <c:pt idx="54">
                  <c:v>0.34084609866728022</c:v>
                </c:pt>
                <c:pt idx="55">
                  <c:v>0.34203329462206411</c:v>
                </c:pt>
                <c:pt idx="56">
                  <c:v>0.33542525309698173</c:v>
                </c:pt>
                <c:pt idx="57">
                  <c:v>0.33877755448912422</c:v>
                </c:pt>
                <c:pt idx="58">
                  <c:v>0.34274092528756356</c:v>
                </c:pt>
                <c:pt idx="59">
                  <c:v>0.34275032213899914</c:v>
                </c:pt>
                <c:pt idx="60">
                  <c:v>0.3427879542868425</c:v>
                </c:pt>
                <c:pt idx="61">
                  <c:v>0.33533216666237453</c:v>
                </c:pt>
                <c:pt idx="62">
                  <c:v>0.34021264916733451</c:v>
                </c:pt>
                <c:pt idx="63">
                  <c:v>0.33948004623904077</c:v>
                </c:pt>
                <c:pt idx="64">
                  <c:v>0.34100752878443708</c:v>
                </c:pt>
                <c:pt idx="65">
                  <c:v>0.33388429136997738</c:v>
                </c:pt>
                <c:pt idx="66">
                  <c:v>0.34277513668558574</c:v>
                </c:pt>
                <c:pt idx="67">
                  <c:v>0.34095593418544484</c:v>
                </c:pt>
                <c:pt idx="68">
                  <c:v>0.34266265776158777</c:v>
                </c:pt>
                <c:pt idx="69">
                  <c:v>0.33313562350315085</c:v>
                </c:pt>
                <c:pt idx="70">
                  <c:v>0.34030868601615893</c:v>
                </c:pt>
                <c:pt idx="71">
                  <c:v>0.33906139759274606</c:v>
                </c:pt>
                <c:pt idx="72">
                  <c:v>0.33631724658112333</c:v>
                </c:pt>
                <c:pt idx="73">
                  <c:v>0.34132335130154745</c:v>
                </c:pt>
                <c:pt idx="74">
                  <c:v>0.33797412833965901</c:v>
                </c:pt>
                <c:pt idx="75">
                  <c:v>0.34143621682565473</c:v>
                </c:pt>
                <c:pt idx="76">
                  <c:v>0.34182293209236841</c:v>
                </c:pt>
                <c:pt idx="77">
                  <c:v>0.34228795895627706</c:v>
                </c:pt>
                <c:pt idx="78">
                  <c:v>0.3428292225050838</c:v>
                </c:pt>
                <c:pt idx="79">
                  <c:v>0.3376169881545884</c:v>
                </c:pt>
                <c:pt idx="80">
                  <c:v>0.33679812959987182</c:v>
                </c:pt>
                <c:pt idx="81">
                  <c:v>0.34033733594967663</c:v>
                </c:pt>
                <c:pt idx="82">
                  <c:v>0.3417625716217837</c:v>
                </c:pt>
                <c:pt idx="83">
                  <c:v>0.342825508142305</c:v>
                </c:pt>
                <c:pt idx="84">
                  <c:v>0.34196372293794852</c:v>
                </c:pt>
                <c:pt idx="85">
                  <c:v>0.33271636329316462</c:v>
                </c:pt>
                <c:pt idx="86">
                  <c:v>0.33891735437983461</c:v>
                </c:pt>
                <c:pt idx="87">
                  <c:v>0.34252691819777059</c:v>
                </c:pt>
                <c:pt idx="88">
                  <c:v>0.34005775286367201</c:v>
                </c:pt>
                <c:pt idx="89">
                  <c:v>0.34253642380507537</c:v>
                </c:pt>
                <c:pt idx="90">
                  <c:v>0.33209174634084015</c:v>
                </c:pt>
                <c:pt idx="91">
                  <c:v>0.33347396578828048</c:v>
                </c:pt>
                <c:pt idx="92">
                  <c:v>0.34272212601858243</c:v>
                </c:pt>
                <c:pt idx="93">
                  <c:v>0.33123830804203264</c:v>
                </c:pt>
                <c:pt idx="94">
                  <c:v>0.33579423017178317</c:v>
                </c:pt>
                <c:pt idx="95">
                  <c:v>0.33775905134291989</c:v>
                </c:pt>
                <c:pt idx="96">
                  <c:v>0.33983177034056589</c:v>
                </c:pt>
                <c:pt idx="97">
                  <c:v>0.34261490472550304</c:v>
                </c:pt>
                <c:pt idx="98">
                  <c:v>0.34278987838251213</c:v>
                </c:pt>
                <c:pt idx="99">
                  <c:v>0.34258692745491826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5-4ECA-BD43-782D5E6F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71679"/>
        <c:axId val="572172095"/>
      </c:scatterChart>
      <c:valAx>
        <c:axId val="57217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2095"/>
        <c:crosses val="autoZero"/>
        <c:crossBetween val="midCat"/>
      </c:valAx>
      <c:valAx>
        <c:axId val="5721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233362</xdr:colOff>
      <xdr:row>1</xdr:row>
      <xdr:rowOff>38100</xdr:rowOff>
    </xdr:from>
    <xdr:to>
      <xdr:col>31</xdr:col>
      <xdr:colOff>419100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902C8-B6A0-4588-841E-C6B7F3A1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233362</xdr:colOff>
      <xdr:row>16</xdr:row>
      <xdr:rowOff>19050</xdr:rowOff>
    </xdr:from>
    <xdr:to>
      <xdr:col>31</xdr:col>
      <xdr:colOff>538162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82C9A-9D53-4F72-9583-7D3839FAD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295275</xdr:colOff>
      <xdr:row>31</xdr:row>
      <xdr:rowOff>90487</xdr:rowOff>
    </xdr:from>
    <xdr:to>
      <xdr:col>31</xdr:col>
      <xdr:colOff>600075</xdr:colOff>
      <xdr:row>45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235F4-704B-4C0E-99EE-1EB680436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390525</xdr:colOff>
      <xdr:row>46</xdr:row>
      <xdr:rowOff>157162</xdr:rowOff>
    </xdr:from>
    <xdr:to>
      <xdr:col>32</xdr:col>
      <xdr:colOff>85725</xdr:colOff>
      <xdr:row>61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E2462-FD46-44AE-A491-6AE8A21FA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457200</xdr:colOff>
      <xdr:row>62</xdr:row>
      <xdr:rowOff>90487</xdr:rowOff>
    </xdr:from>
    <xdr:to>
      <xdr:col>32</xdr:col>
      <xdr:colOff>152400</xdr:colOff>
      <xdr:row>76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6EB5FE-28AA-400B-91B1-690CA264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476250</xdr:colOff>
      <xdr:row>78</xdr:row>
      <xdr:rowOff>4762</xdr:rowOff>
    </xdr:from>
    <xdr:to>
      <xdr:col>32</xdr:col>
      <xdr:colOff>171450</xdr:colOff>
      <xdr:row>92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8B7092-DBC7-4587-A567-6E6B69D1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D2AC-F0F2-4DCF-9920-FF5836ECC4E5}">
  <dimension ref="A1:X103"/>
  <sheetViews>
    <sheetView tabSelected="1" topLeftCell="I56" workbookViewId="0">
      <selection activeCell="Y68" sqref="Y68"/>
    </sheetView>
  </sheetViews>
  <sheetFormatPr defaultRowHeight="15" x14ac:dyDescent="0.25"/>
  <cols>
    <col min="14" max="24" width="9.140625" style="3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223</v>
      </c>
      <c r="O1" t="s">
        <v>12</v>
      </c>
      <c r="P1" s="1" t="s">
        <v>222</v>
      </c>
      <c r="Q1" t="s">
        <v>13</v>
      </c>
      <c r="R1" s="1" t="s">
        <v>221</v>
      </c>
      <c r="S1" t="s">
        <v>14</v>
      </c>
      <c r="T1" s="1" t="s">
        <v>220</v>
      </c>
      <c r="U1" t="s">
        <v>15</v>
      </c>
      <c r="V1" s="1" t="s">
        <v>219</v>
      </c>
      <c r="W1" t="s">
        <v>16</v>
      </c>
      <c r="X1" s="1" t="s">
        <v>218</v>
      </c>
    </row>
    <row r="2" spans="1:24" x14ac:dyDescent="0.25">
      <c r="A2">
        <v>6</v>
      </c>
      <c r="B2" t="s">
        <v>17</v>
      </c>
      <c r="C2" t="s">
        <v>18</v>
      </c>
      <c r="D2" t="s">
        <v>19</v>
      </c>
      <c r="E2">
        <v>71.622022151946993</v>
      </c>
      <c r="F2">
        <v>0</v>
      </c>
      <c r="G2">
        <v>0</v>
      </c>
      <c r="H2">
        <v>0</v>
      </c>
      <c r="J2">
        <v>455.16749489734298</v>
      </c>
      <c r="K2">
        <v>2.5691632681149801</v>
      </c>
      <c r="L2">
        <v>0</v>
      </c>
      <c r="M2">
        <v>0.33683883953018601</v>
      </c>
      <c r="N2" s="1">
        <f>0.0545568285808128 * LN(J2) + 1.1442519989174E-07 * J2^2 - 2.19504301732293E-10 * J2^3</f>
        <v>0.33693106561901803</v>
      </c>
      <c r="O2">
        <v>0.13409830673506801</v>
      </c>
      <c r="P2" s="1">
        <f>0.0285137654292617 * LN(J2) - 3.93912404952881E-07 * J2^2 + 4.37107365888564E-10 * J2^3</f>
        <v>0.13413286959478565</v>
      </c>
      <c r="Q2">
        <v>6.6439645970959194E-2</v>
      </c>
      <c r="R2" s="1">
        <f>0.015113744392636 * LN(J2) - 1.73579406572878E-07 * J2^2 + 1.05238776644891E-10 * J2^3</f>
        <v>6.6468497867044563E-2</v>
      </c>
      <c r="S2">
        <v>9.2757051801574994E-2</v>
      </c>
      <c r="T2" s="1">
        <f>0.0115237683652044 * LN(J2) + 1.57555095497731E-07 * J2^2 - 1.10345006590317E-10 * J2^3</f>
        <v>9.2769411113550804E-2</v>
      </c>
      <c r="U2">
        <v>0.35770489767638203</v>
      </c>
      <c r="V2" s="1">
        <f>0.0698685619488628 * LN(J2) - 5.80223713923034E-07 * J2^2 + 5.34208610997905E-10 * J2^3</f>
        <v>0.35780893330277674</v>
      </c>
      <c r="W2">
        <v>949.57855500907101</v>
      </c>
      <c r="X2" s="1">
        <f>168.393547193183 * LN(J2) - 0.00107409633288097 * J2^2 + 1.50043025666089E-06 * J2^3</f>
        <v>949.64326607739429</v>
      </c>
    </row>
    <row r="3" spans="1:24" x14ac:dyDescent="0.25">
      <c r="A3">
        <v>7</v>
      </c>
      <c r="B3" t="s">
        <v>17</v>
      </c>
      <c r="C3" t="s">
        <v>20</v>
      </c>
      <c r="D3" t="s">
        <v>21</v>
      </c>
      <c r="E3">
        <v>166.38481140136699</v>
      </c>
      <c r="F3">
        <v>0</v>
      </c>
      <c r="G3">
        <v>0</v>
      </c>
      <c r="H3">
        <v>0</v>
      </c>
      <c r="J3">
        <v>542.92249336974805</v>
      </c>
      <c r="K3">
        <v>3.1759976101415202</v>
      </c>
      <c r="L3">
        <v>0</v>
      </c>
      <c r="M3">
        <v>0.34222257747258999</v>
      </c>
      <c r="N3" s="1">
        <f t="shared" ref="N3:N66" si="0">0.0545568285808128 * LN(J3) + 1.1442519989174E-07 * J3^2 - 2.19504301732293E-10 * J3^3</f>
        <v>0.34214279880135545</v>
      </c>
      <c r="O3">
        <v>0.133426809884996</v>
      </c>
      <c r="P3" s="1">
        <f t="shared" ref="P3:P66" si="1">0.0285137654292617 * LN(J3) - 3.93912404952881E-07 * J3^2 + 4.37107365888564E-10 * J3^3</f>
        <v>0.13339094378636046</v>
      </c>
      <c r="Q3">
        <v>6.0871591895761697E-2</v>
      </c>
      <c r="R3" s="1">
        <f t="shared" ref="R3:R66" si="2">0.015113744392636 * LN(J3) - 1.73579406572878E-07 * J3^2 + 1.05238776644891E-10 * J3^3</f>
        <v>6.0847468923014403E-2</v>
      </c>
      <c r="S3">
        <v>0.101360572480022</v>
      </c>
      <c r="T3" s="1">
        <f t="shared" ref="T3:T66" si="3">0.0115237683652044 * LN(J3) + 1.57555095497731E-07 * J3^2 - 1.10345006590317E-10 * J3^3</f>
        <v>0.1013474823372808</v>
      </c>
      <c r="U3">
        <v>0.35451889195513803</v>
      </c>
      <c r="V3" s="1">
        <f t="shared" ref="V3:V66" si="4">0.0698685619488628 * LN(J3) - 5.80223713923034E-07 * J3^2 + 5.34208610997905E-10 * J3^3</f>
        <v>0.35442223821810537</v>
      </c>
      <c r="W3">
        <v>983.944488697868</v>
      </c>
      <c r="X3" s="1">
        <f t="shared" ref="X3:X66" si="5">168.393547193183 * LN(J3) - 0.00107409633288097 * J3^2 + 1.50043025666089E-06 * J3^3</f>
        <v>983.8832542351231</v>
      </c>
    </row>
    <row r="4" spans="1:24" x14ac:dyDescent="0.25">
      <c r="A4">
        <v>8</v>
      </c>
      <c r="B4" t="s">
        <v>17</v>
      </c>
      <c r="C4" t="s">
        <v>22</v>
      </c>
      <c r="D4" t="s">
        <v>23</v>
      </c>
      <c r="E4">
        <v>74.495279550552297</v>
      </c>
      <c r="F4">
        <v>0</v>
      </c>
      <c r="G4">
        <v>0</v>
      </c>
      <c r="H4">
        <v>0</v>
      </c>
      <c r="J4">
        <v>402.44128223342801</v>
      </c>
      <c r="K4">
        <v>3.0512796266522599</v>
      </c>
      <c r="L4">
        <v>0</v>
      </c>
      <c r="M4">
        <v>0.33161618637332502</v>
      </c>
      <c r="N4" s="1">
        <f t="shared" si="0"/>
        <v>0.3314323862116082</v>
      </c>
      <c r="O4">
        <v>0.13577781066269601</v>
      </c>
      <c r="P4" s="1">
        <f t="shared" si="1"/>
        <v>0.13570527067037297</v>
      </c>
      <c r="Q4">
        <v>6.9451686385285094E-2</v>
      </c>
      <c r="R4" s="1">
        <f t="shared" si="2"/>
        <v>6.9392037340557503E-2</v>
      </c>
      <c r="S4">
        <v>8.7462631398972396E-2</v>
      </c>
      <c r="T4" s="1">
        <f t="shared" si="3"/>
        <v>8.7439656048880543E-2</v>
      </c>
      <c r="U4">
        <v>0.3601004686548</v>
      </c>
      <c r="V4" s="1">
        <f t="shared" si="4"/>
        <v>0.35988686727788388</v>
      </c>
      <c r="W4">
        <v>933.93586332883001</v>
      </c>
      <c r="X4" s="1">
        <f t="shared" si="5"/>
        <v>933.78554876492205</v>
      </c>
    </row>
    <row r="5" spans="1:24" x14ac:dyDescent="0.25">
      <c r="A5">
        <v>9</v>
      </c>
      <c r="B5" t="s">
        <v>17</v>
      </c>
      <c r="C5" t="s">
        <v>24</v>
      </c>
      <c r="D5" t="s">
        <v>25</v>
      </c>
      <c r="E5">
        <v>71.001564025878906</v>
      </c>
      <c r="F5">
        <v>0</v>
      </c>
      <c r="G5">
        <v>0</v>
      </c>
      <c r="H5">
        <v>0</v>
      </c>
      <c r="J5">
        <v>594.51591609907996</v>
      </c>
      <c r="K5">
        <v>2.2861613871465201</v>
      </c>
      <c r="L5">
        <v>0</v>
      </c>
      <c r="M5">
        <v>0.342710839575392</v>
      </c>
      <c r="N5" s="1">
        <f t="shared" si="0"/>
        <v>0.34281404366702284</v>
      </c>
      <c r="O5">
        <v>0.13469708673835601</v>
      </c>
      <c r="P5" s="1">
        <f t="shared" si="1"/>
        <v>0.1347605968785984</v>
      </c>
      <c r="Q5">
        <v>5.7272809635602398E-2</v>
      </c>
      <c r="R5" s="1">
        <f t="shared" si="2"/>
        <v>5.7305231005153612E-2</v>
      </c>
      <c r="S5">
        <v>0.106092144660879</v>
      </c>
      <c r="T5" s="1">
        <f t="shared" si="3"/>
        <v>0.10611171665890334</v>
      </c>
      <c r="U5">
        <v>0.35332992312759498</v>
      </c>
      <c r="V5" s="1">
        <f t="shared" si="4"/>
        <v>0.35347701335938864</v>
      </c>
      <c r="W5">
        <v>1011.18627237289</v>
      </c>
      <c r="X5" s="1">
        <f t="shared" si="5"/>
        <v>1011.3041458817232</v>
      </c>
    </row>
    <row r="6" spans="1:24" x14ac:dyDescent="0.25">
      <c r="A6">
        <v>10</v>
      </c>
      <c r="B6" t="s">
        <v>17</v>
      </c>
      <c r="C6" t="s">
        <v>26</v>
      </c>
      <c r="D6" t="s">
        <v>27</v>
      </c>
      <c r="E6">
        <v>72.906071901321397</v>
      </c>
      <c r="F6">
        <v>0</v>
      </c>
      <c r="G6">
        <v>0</v>
      </c>
      <c r="H6">
        <v>0</v>
      </c>
      <c r="J6">
        <v>583.249014410771</v>
      </c>
      <c r="K6">
        <v>1.0118082449686701</v>
      </c>
      <c r="L6">
        <v>0</v>
      </c>
      <c r="M6">
        <v>0.34278612032542599</v>
      </c>
      <c r="N6" s="1">
        <f t="shared" si="0"/>
        <v>0.34282479522261666</v>
      </c>
      <c r="O6">
        <v>0.13430927035721399</v>
      </c>
      <c r="P6" s="1">
        <f t="shared" si="1"/>
        <v>0.13431845105096735</v>
      </c>
      <c r="Q6">
        <v>5.8074458551795702E-2</v>
      </c>
      <c r="R6" s="1">
        <f t="shared" si="2"/>
        <v>5.8085819638016692E-2</v>
      </c>
      <c r="S6">
        <v>0.10508917118551001</v>
      </c>
      <c r="T6" s="1">
        <f t="shared" si="3"/>
        <v>0.10509395864733852</v>
      </c>
      <c r="U6">
        <v>0.35354123205673099</v>
      </c>
      <c r="V6" s="1">
        <f t="shared" si="4"/>
        <v>0.35357771536467542</v>
      </c>
      <c r="W6">
        <v>1004.73456918125</v>
      </c>
      <c r="X6" s="1">
        <f t="shared" si="5"/>
        <v>1004.7474073635119</v>
      </c>
    </row>
    <row r="7" spans="1:24" x14ac:dyDescent="0.25">
      <c r="A7">
        <v>11</v>
      </c>
      <c r="B7" t="s">
        <v>17</v>
      </c>
      <c r="C7" t="s">
        <v>28</v>
      </c>
      <c r="D7" t="s">
        <v>29</v>
      </c>
      <c r="E7">
        <v>68.263685226440401</v>
      </c>
      <c r="F7">
        <v>0</v>
      </c>
      <c r="G7">
        <v>0</v>
      </c>
      <c r="H7">
        <v>0</v>
      </c>
      <c r="J7">
        <v>472.17187273510302</v>
      </c>
      <c r="K7">
        <v>3.54275780417619</v>
      </c>
      <c r="L7">
        <v>0</v>
      </c>
      <c r="M7">
        <v>0.33825550746685101</v>
      </c>
      <c r="N7" s="1">
        <f t="shared" si="0"/>
        <v>0.33832879215240413</v>
      </c>
      <c r="O7">
        <v>0.13373081522668201</v>
      </c>
      <c r="P7" s="1">
        <f t="shared" si="1"/>
        <v>0.13376156966499353</v>
      </c>
      <c r="Q7">
        <v>6.5417905959858302E-2</v>
      </c>
      <c r="R7" s="1">
        <f t="shared" si="2"/>
        <v>6.5440003271948738E-2</v>
      </c>
      <c r="S7">
        <v>9.4454636265600703E-2</v>
      </c>
      <c r="T7" s="1">
        <f t="shared" si="3"/>
        <v>9.4466212923998039E-2</v>
      </c>
      <c r="U7">
        <v>0.35699553579726101</v>
      </c>
      <c r="V7" s="1">
        <f t="shared" si="4"/>
        <v>0.35708157330878876</v>
      </c>
      <c r="W7">
        <v>955.28802587037899</v>
      </c>
      <c r="X7" s="1">
        <f t="shared" si="5"/>
        <v>955.33979422677476</v>
      </c>
    </row>
    <row r="8" spans="1:24" x14ac:dyDescent="0.25">
      <c r="A8">
        <v>12</v>
      </c>
      <c r="B8" t="s">
        <v>17</v>
      </c>
      <c r="C8" t="s">
        <v>30</v>
      </c>
      <c r="D8" t="s">
        <v>31</v>
      </c>
      <c r="E8">
        <v>69.077984094619694</v>
      </c>
      <c r="F8">
        <v>0</v>
      </c>
      <c r="G8">
        <v>0</v>
      </c>
      <c r="H8">
        <v>0</v>
      </c>
      <c r="J8">
        <v>580.813660234591</v>
      </c>
      <c r="K8">
        <v>2.9946498914177702</v>
      </c>
      <c r="L8">
        <v>0</v>
      </c>
      <c r="M8">
        <v>0.34278940064973001</v>
      </c>
      <c r="N8" s="1">
        <f t="shared" si="0"/>
        <v>0.34281540698722524</v>
      </c>
      <c r="O8">
        <v>0.13423324952309201</v>
      </c>
      <c r="P8" s="1">
        <f t="shared" si="1"/>
        <v>0.13423400227531679</v>
      </c>
      <c r="Q8">
        <v>5.82467960609565E-2</v>
      </c>
      <c r="R8" s="1">
        <f t="shared" si="2"/>
        <v>5.8254194338806922E-2</v>
      </c>
      <c r="S8">
        <v>0.10486997677047299</v>
      </c>
      <c r="T8" s="1">
        <f t="shared" si="3"/>
        <v>0.10487219161148933</v>
      </c>
      <c r="U8">
        <v>0.35359041275601599</v>
      </c>
      <c r="V8" s="1">
        <f t="shared" si="4"/>
        <v>0.35360807667321492</v>
      </c>
      <c r="W8">
        <v>1003.37685323752</v>
      </c>
      <c r="X8" s="1">
        <f t="shared" si="5"/>
        <v>1003.3741914579758</v>
      </c>
    </row>
    <row r="9" spans="1:24" x14ac:dyDescent="0.25">
      <c r="A9">
        <v>13</v>
      </c>
      <c r="B9" t="s">
        <v>17</v>
      </c>
      <c r="C9" t="s">
        <v>32</v>
      </c>
      <c r="D9" t="s">
        <v>33</v>
      </c>
      <c r="E9">
        <v>70.518563032150198</v>
      </c>
      <c r="F9">
        <v>0</v>
      </c>
      <c r="G9">
        <v>0</v>
      </c>
      <c r="H9">
        <v>0</v>
      </c>
      <c r="J9">
        <v>429.030996349188</v>
      </c>
      <c r="K9">
        <v>2.7374119550303599</v>
      </c>
      <c r="L9">
        <v>0</v>
      </c>
      <c r="M9">
        <v>0.33439112615036298</v>
      </c>
      <c r="N9" s="1">
        <f t="shared" si="0"/>
        <v>0.33442537000418693</v>
      </c>
      <c r="O9">
        <v>0.13483829997389299</v>
      </c>
      <c r="P9" s="1">
        <f t="shared" si="1"/>
        <v>0.13484918794002576</v>
      </c>
      <c r="Q9">
        <v>6.7960873562101301E-2</v>
      </c>
      <c r="R9" s="1">
        <f t="shared" si="2"/>
        <v>6.7972838717083622E-2</v>
      </c>
      <c r="S9">
        <v>9.0135767428438998E-2</v>
      </c>
      <c r="T9" s="1">
        <f t="shared" si="3"/>
        <v>9.0138422862825363E-2</v>
      </c>
      <c r="U9">
        <v>0.358859510017487</v>
      </c>
      <c r="V9" s="1">
        <f t="shared" si="4"/>
        <v>0.35889677228776445</v>
      </c>
      <c r="W9">
        <v>941.47703941795498</v>
      </c>
      <c r="X9" s="1">
        <f t="shared" si="5"/>
        <v>941.50610220339433</v>
      </c>
    </row>
    <row r="10" spans="1:24" x14ac:dyDescent="0.25">
      <c r="A10">
        <v>14</v>
      </c>
      <c r="B10" t="s">
        <v>17</v>
      </c>
      <c r="C10" t="s">
        <v>34</v>
      </c>
      <c r="D10" t="s">
        <v>35</v>
      </c>
      <c r="E10">
        <v>68.044258356094304</v>
      </c>
      <c r="F10">
        <v>0</v>
      </c>
      <c r="G10">
        <v>0</v>
      </c>
      <c r="H10">
        <v>0</v>
      </c>
      <c r="J10">
        <v>471.95025646591102</v>
      </c>
      <c r="K10">
        <v>2.7543143969561501</v>
      </c>
      <c r="L10">
        <v>0</v>
      </c>
      <c r="M10">
        <v>0.338238029700554</v>
      </c>
      <c r="N10" s="1">
        <f t="shared" si="0"/>
        <v>0.3383117589895554</v>
      </c>
      <c r="O10">
        <v>0.13373497035354101</v>
      </c>
      <c r="P10" s="1">
        <f t="shared" si="1"/>
        <v>0.13376584276536901</v>
      </c>
      <c r="Q10">
        <v>6.5431391553062199E-2</v>
      </c>
      <c r="R10" s="1">
        <f t="shared" si="2"/>
        <v>6.545363464638683E-2</v>
      </c>
      <c r="S10">
        <v>9.4432568673908299E-2</v>
      </c>
      <c r="T10" s="1">
        <f t="shared" si="3"/>
        <v>9.4444185493045618E-2</v>
      </c>
      <c r="U10">
        <v>0.35700454340625798</v>
      </c>
      <c r="V10" s="1">
        <f t="shared" si="4"/>
        <v>0.35709102807715831</v>
      </c>
      <c r="W10">
        <v>955.211140366059</v>
      </c>
      <c r="X10" s="1">
        <f t="shared" si="5"/>
        <v>955.2631777584287</v>
      </c>
    </row>
    <row r="11" spans="1:24" x14ac:dyDescent="0.25">
      <c r="A11">
        <v>15</v>
      </c>
      <c r="B11" t="s">
        <v>17</v>
      </c>
      <c r="C11" t="s">
        <v>36</v>
      </c>
      <c r="D11" t="s">
        <v>37</v>
      </c>
      <c r="E11">
        <v>73.351641654968205</v>
      </c>
      <c r="F11">
        <v>0</v>
      </c>
      <c r="G11">
        <v>0</v>
      </c>
      <c r="H11">
        <v>0</v>
      </c>
      <c r="J11">
        <v>584.78201489652599</v>
      </c>
      <c r="K11">
        <v>2.7870329019460001</v>
      </c>
      <c r="L11">
        <v>0</v>
      </c>
      <c r="M11">
        <v>0.34278165663742999</v>
      </c>
      <c r="N11" s="1">
        <f t="shared" si="0"/>
        <v>0.34282857735470368</v>
      </c>
      <c r="O11">
        <v>0.134358569292897</v>
      </c>
      <c r="P11" s="1">
        <f t="shared" si="1"/>
        <v>0.13437360848364177</v>
      </c>
      <c r="Q11">
        <v>5.7965792671158402E-2</v>
      </c>
      <c r="R11" s="1">
        <f t="shared" si="2"/>
        <v>5.7979759958132565E-2</v>
      </c>
      <c r="S11">
        <v>0.105226718372014</v>
      </c>
      <c r="T11" s="1">
        <f t="shared" si="3"/>
        <v>0.10523323735874276</v>
      </c>
      <c r="U11">
        <v>0.35351091842862897</v>
      </c>
      <c r="V11" s="1">
        <f t="shared" si="4"/>
        <v>0.35356013192407432</v>
      </c>
      <c r="W11">
        <v>1005.59596817541</v>
      </c>
      <c r="X11" s="1">
        <f t="shared" si="5"/>
        <v>1005.6197374536084</v>
      </c>
    </row>
    <row r="12" spans="1:24" x14ac:dyDescent="0.25">
      <c r="A12">
        <v>16</v>
      </c>
      <c r="B12" t="s">
        <v>17</v>
      </c>
      <c r="C12" t="s">
        <v>38</v>
      </c>
      <c r="D12" t="s">
        <v>39</v>
      </c>
      <c r="E12">
        <v>71.450303316116305</v>
      </c>
      <c r="F12">
        <v>0</v>
      </c>
      <c r="G12">
        <v>0</v>
      </c>
      <c r="H12">
        <v>0</v>
      </c>
      <c r="J12">
        <v>534.22706826786805</v>
      </c>
      <c r="K12">
        <v>1.5509959207433199</v>
      </c>
      <c r="L12">
        <v>0</v>
      </c>
      <c r="M12">
        <v>0.341928959704349</v>
      </c>
      <c r="N12" s="1">
        <f t="shared" si="0"/>
        <v>0.34185115830929869</v>
      </c>
      <c r="O12">
        <v>0.13334243886862701</v>
      </c>
      <c r="P12" s="1">
        <f t="shared" si="1"/>
        <v>0.13331254938199621</v>
      </c>
      <c r="Q12">
        <v>6.1456463268554598E-2</v>
      </c>
      <c r="R12" s="1">
        <f t="shared" si="2"/>
        <v>6.1432917470819401E-2</v>
      </c>
      <c r="S12">
        <v>0.100532213693626</v>
      </c>
      <c r="T12" s="1">
        <f t="shared" si="3"/>
        <v>0.10052068112543222</v>
      </c>
      <c r="U12">
        <v>0.35477445473812502</v>
      </c>
      <c r="V12" s="1">
        <f t="shared" si="4"/>
        <v>0.35468644051380804</v>
      </c>
      <c r="W12">
        <v>979.92192617726096</v>
      </c>
      <c r="X12" s="1">
        <f t="shared" si="5"/>
        <v>979.87122981016364</v>
      </c>
    </row>
    <row r="13" spans="1:24" x14ac:dyDescent="0.25">
      <c r="A13">
        <v>17</v>
      </c>
      <c r="B13" t="s">
        <v>17</v>
      </c>
      <c r="C13" t="s">
        <v>40</v>
      </c>
      <c r="D13" t="s">
        <v>41</v>
      </c>
      <c r="E13">
        <v>68.241576910018907</v>
      </c>
      <c r="F13">
        <v>0</v>
      </c>
      <c r="G13">
        <v>0</v>
      </c>
      <c r="H13">
        <v>0</v>
      </c>
      <c r="J13">
        <v>457.419509460879</v>
      </c>
      <c r="K13">
        <v>3.7147292822900799</v>
      </c>
      <c r="L13">
        <v>0</v>
      </c>
      <c r="M13">
        <v>0.33703496584259601</v>
      </c>
      <c r="N13" s="1">
        <f t="shared" si="0"/>
        <v>0.33712672799083787</v>
      </c>
      <c r="O13">
        <v>0.13404414852648999</v>
      </c>
      <c r="P13" s="1">
        <f t="shared" si="1"/>
        <v>0.13407889668076112</v>
      </c>
      <c r="Q13">
        <v>6.6305821885680696E-2</v>
      </c>
      <c r="R13" s="1">
        <f t="shared" si="2"/>
        <v>6.6334390566358648E-2</v>
      </c>
      <c r="S13">
        <v>9.2982327015602606E-2</v>
      </c>
      <c r="T13" s="1">
        <f t="shared" si="3"/>
        <v>9.2994871719621758E-2</v>
      </c>
      <c r="U13">
        <v>0.35760891117496701</v>
      </c>
      <c r="V13" s="1">
        <f t="shared" si="4"/>
        <v>0.35771275216160281</v>
      </c>
      <c r="W13">
        <v>950.31338771157596</v>
      </c>
      <c r="X13" s="1">
        <f t="shared" si="5"/>
        <v>950.37748705289766</v>
      </c>
    </row>
    <row r="14" spans="1:24" x14ac:dyDescent="0.25">
      <c r="A14">
        <v>18</v>
      </c>
      <c r="B14" t="s">
        <v>17</v>
      </c>
      <c r="C14" t="s">
        <v>42</v>
      </c>
      <c r="D14" t="s">
        <v>43</v>
      </c>
      <c r="E14">
        <v>69.724588632583604</v>
      </c>
      <c r="F14">
        <v>0</v>
      </c>
      <c r="G14">
        <v>0</v>
      </c>
      <c r="H14">
        <v>0</v>
      </c>
      <c r="J14">
        <v>544.63161635521396</v>
      </c>
      <c r="K14">
        <v>1.3566803627119699</v>
      </c>
      <c r="L14">
        <v>0</v>
      </c>
      <c r="M14">
        <v>0.34227323333055498</v>
      </c>
      <c r="N14" s="1">
        <f t="shared" si="0"/>
        <v>0.34219416640376232</v>
      </c>
      <c r="O14">
        <v>0.13344776969583699</v>
      </c>
      <c r="P14" s="1">
        <f t="shared" si="1"/>
        <v>0.13341108615766656</v>
      </c>
      <c r="Q14">
        <v>6.0755804762826299E-2</v>
      </c>
      <c r="R14" s="1">
        <f t="shared" si="2"/>
        <v>6.0731884992645119E-2</v>
      </c>
      <c r="S14">
        <v>0.10152249196651</v>
      </c>
      <c r="T14" s="1">
        <f t="shared" si="3"/>
        <v>0.10150926247123035</v>
      </c>
      <c r="U14">
        <v>0.35447047174119301</v>
      </c>
      <c r="V14" s="1">
        <f t="shared" si="4"/>
        <v>0.35437327072270114</v>
      </c>
      <c r="W14">
        <v>984.75369586853503</v>
      </c>
      <c r="X14" s="1">
        <f t="shared" si="5"/>
        <v>984.69088269826034</v>
      </c>
    </row>
    <row r="15" spans="1:24" x14ac:dyDescent="0.25">
      <c r="A15">
        <v>19</v>
      </c>
      <c r="B15" t="s">
        <v>17</v>
      </c>
      <c r="C15" t="s">
        <v>44</v>
      </c>
      <c r="D15" t="s">
        <v>45</v>
      </c>
      <c r="E15">
        <v>71.817216396331702</v>
      </c>
      <c r="F15">
        <v>0</v>
      </c>
      <c r="G15">
        <v>0</v>
      </c>
      <c r="H15">
        <v>0</v>
      </c>
      <c r="J15">
        <v>597.09826036034997</v>
      </c>
      <c r="K15">
        <v>1.3991818170292201</v>
      </c>
      <c r="L15">
        <v>0</v>
      </c>
      <c r="M15">
        <v>0.34267999713793601</v>
      </c>
      <c r="N15" s="1">
        <f t="shared" si="0"/>
        <v>0.34279895113056691</v>
      </c>
      <c r="O15">
        <v>0.134794095731091</v>
      </c>
      <c r="P15" s="1">
        <f t="shared" si="1"/>
        <v>0.13487413655363689</v>
      </c>
      <c r="Q15">
        <v>5.7088188647323602E-2</v>
      </c>
      <c r="R15" s="1">
        <f t="shared" si="2"/>
        <v>5.7126022201478013E-2</v>
      </c>
      <c r="S15">
        <v>0.106319387832982</v>
      </c>
      <c r="T15" s="1">
        <f t="shared" si="3"/>
        <v>0.10634302587948638</v>
      </c>
      <c r="U15">
        <v>0.35328518716463903</v>
      </c>
      <c r="V15" s="1">
        <f t="shared" si="4"/>
        <v>0.35346352120723029</v>
      </c>
      <c r="W15">
        <v>1012.70403850138</v>
      </c>
      <c r="X15" s="1">
        <f t="shared" si="5"/>
        <v>1012.8551563604371</v>
      </c>
    </row>
    <row r="16" spans="1:24" x14ac:dyDescent="0.25">
      <c r="A16">
        <v>20</v>
      </c>
      <c r="B16" t="s">
        <v>17</v>
      </c>
      <c r="C16" t="s">
        <v>46</v>
      </c>
      <c r="D16" t="s">
        <v>47</v>
      </c>
      <c r="E16">
        <v>71.824161291122394</v>
      </c>
      <c r="F16">
        <v>0</v>
      </c>
      <c r="G16">
        <v>0</v>
      </c>
      <c r="H16">
        <v>0</v>
      </c>
      <c r="J16">
        <v>476.072101939503</v>
      </c>
      <c r="K16">
        <v>3.6980602337876598</v>
      </c>
      <c r="L16">
        <v>0</v>
      </c>
      <c r="M16">
        <v>0.33855862841044498</v>
      </c>
      <c r="N16" s="1">
        <f t="shared" si="0"/>
        <v>0.33862343025900943</v>
      </c>
      <c r="O16">
        <v>0.13366055696297699</v>
      </c>
      <c r="P16" s="1">
        <f t="shared" si="1"/>
        <v>0.13368899167385184</v>
      </c>
      <c r="Q16">
        <v>6.5179827035032195E-2</v>
      </c>
      <c r="R16" s="1">
        <f t="shared" si="2"/>
        <v>6.5199174586570763E-2</v>
      </c>
      <c r="S16">
        <v>9.4842717530264201E-2</v>
      </c>
      <c r="T16" s="1">
        <f t="shared" si="3"/>
        <v>9.4853474359634635E-2</v>
      </c>
      <c r="U16">
        <v>0.35683809433096098</v>
      </c>
      <c r="V16" s="1">
        <f t="shared" si="4"/>
        <v>0.35691554150971583</v>
      </c>
      <c r="W16">
        <v>956.65239394890796</v>
      </c>
      <c r="X16" s="1">
        <f t="shared" si="5"/>
        <v>956.6991184707739</v>
      </c>
    </row>
    <row r="17" spans="1:24" x14ac:dyDescent="0.25">
      <c r="A17">
        <v>21</v>
      </c>
      <c r="B17" t="s">
        <v>17</v>
      </c>
      <c r="C17" t="s">
        <v>48</v>
      </c>
      <c r="D17" t="s">
        <v>49</v>
      </c>
      <c r="E17">
        <v>70.248314142227102</v>
      </c>
      <c r="F17">
        <v>0</v>
      </c>
      <c r="G17">
        <v>0</v>
      </c>
      <c r="H17">
        <v>0</v>
      </c>
      <c r="J17">
        <v>410.06365490707702</v>
      </c>
      <c r="K17">
        <v>1.9707200278019099</v>
      </c>
      <c r="L17">
        <v>0</v>
      </c>
      <c r="M17">
        <v>0.33243802696531899</v>
      </c>
      <c r="N17" s="1">
        <f t="shared" si="0"/>
        <v>0.33233627028913526</v>
      </c>
      <c r="O17">
        <v>0.13549107419009701</v>
      </c>
      <c r="P17" s="1">
        <f t="shared" si="1"/>
        <v>0.13545039329992853</v>
      </c>
      <c r="Q17">
        <v>6.9029882092994099E-2</v>
      </c>
      <c r="R17" s="1">
        <f t="shared" si="2"/>
        <v>6.8997789113859898E-2</v>
      </c>
      <c r="S17">
        <v>8.8229132265524104E-2</v>
      </c>
      <c r="T17" s="1">
        <f t="shared" si="3"/>
        <v>8.821519569653187E-2</v>
      </c>
      <c r="U17">
        <v>0.35973867740448201</v>
      </c>
      <c r="V17" s="1">
        <f t="shared" si="4"/>
        <v>0.35962054431883556</v>
      </c>
      <c r="W17">
        <v>936.03360729262101</v>
      </c>
      <c r="X17" s="1">
        <f t="shared" si="5"/>
        <v>935.95585087336838</v>
      </c>
    </row>
    <row r="18" spans="1:24" x14ac:dyDescent="0.25">
      <c r="A18">
        <v>22</v>
      </c>
      <c r="B18" t="s">
        <v>17</v>
      </c>
      <c r="C18" t="s">
        <v>50</v>
      </c>
      <c r="D18" t="s">
        <v>51</v>
      </c>
      <c r="E18">
        <v>70.101657152175903</v>
      </c>
      <c r="F18">
        <v>0</v>
      </c>
      <c r="G18">
        <v>0</v>
      </c>
      <c r="H18">
        <v>0</v>
      </c>
      <c r="J18">
        <v>528.06714281722304</v>
      </c>
      <c r="K18">
        <v>1.7533614437763401</v>
      </c>
      <c r="L18">
        <v>0</v>
      </c>
      <c r="M18">
        <v>0.34168524809254902</v>
      </c>
      <c r="N18" s="1">
        <f t="shared" si="0"/>
        <v>0.34161406555651608</v>
      </c>
      <c r="O18">
        <v>0.13330488461838599</v>
      </c>
      <c r="P18" s="1">
        <f t="shared" si="1"/>
        <v>0.13328061737799426</v>
      </c>
      <c r="Q18">
        <v>6.1866445722319099E-2</v>
      </c>
      <c r="R18" s="1">
        <f t="shared" si="2"/>
        <v>6.1844814111373866E-2</v>
      </c>
      <c r="S18">
        <v>9.9941049390808098E-2</v>
      </c>
      <c r="T18" s="1">
        <f t="shared" si="3"/>
        <v>9.9931334107516798E-2</v>
      </c>
      <c r="U18">
        <v>0.354964622011602</v>
      </c>
      <c r="V18" s="1">
        <f t="shared" si="4"/>
        <v>0.35488781211441911</v>
      </c>
      <c r="W18">
        <v>977.16569372982701</v>
      </c>
      <c r="X18" s="1">
        <f t="shared" si="5"/>
        <v>977.12426817420499</v>
      </c>
    </row>
    <row r="19" spans="1:24" x14ac:dyDescent="0.25">
      <c r="A19">
        <v>23</v>
      </c>
      <c r="B19" t="s">
        <v>17</v>
      </c>
      <c r="C19" t="s">
        <v>52</v>
      </c>
      <c r="D19" t="s">
        <v>53</v>
      </c>
      <c r="E19">
        <v>70.390996694564805</v>
      </c>
      <c r="F19">
        <v>0</v>
      </c>
      <c r="G19">
        <v>0</v>
      </c>
      <c r="H19">
        <v>0</v>
      </c>
      <c r="J19">
        <v>426.40540121514601</v>
      </c>
      <c r="K19">
        <v>3.8563769734913298</v>
      </c>
      <c r="L19">
        <v>0</v>
      </c>
      <c r="M19">
        <v>0.33412903095569502</v>
      </c>
      <c r="N19" s="1">
        <f t="shared" si="0"/>
        <v>0.33414977052797784</v>
      </c>
      <c r="O19">
        <v>0.13492322175773799</v>
      </c>
      <c r="P19" s="1">
        <f t="shared" si="1"/>
        <v>0.13492901704359711</v>
      </c>
      <c r="Q19">
        <v>6.8110550117757102E-2</v>
      </c>
      <c r="R19" s="1">
        <f t="shared" si="2"/>
        <v>6.8118275813715129E-2</v>
      </c>
      <c r="S19">
        <v>8.9871961597573699E-2</v>
      </c>
      <c r="T19" s="1">
        <f t="shared" si="3"/>
        <v>8.9872817141853287E-2</v>
      </c>
      <c r="U19">
        <v>0.35897929935181599</v>
      </c>
      <c r="V19" s="1">
        <f t="shared" si="4"/>
        <v>0.35900127686515187</v>
      </c>
      <c r="W19">
        <v>940.70328293496198</v>
      </c>
      <c r="X19" s="1">
        <f t="shared" si="5"/>
        <v>940.72271964342906</v>
      </c>
    </row>
    <row r="20" spans="1:24" x14ac:dyDescent="0.25">
      <c r="A20">
        <v>24</v>
      </c>
      <c r="B20" t="s">
        <v>17</v>
      </c>
      <c r="C20" t="s">
        <v>54</v>
      </c>
      <c r="D20" t="s">
        <v>55</v>
      </c>
      <c r="E20">
        <v>74.365592241287203</v>
      </c>
      <c r="F20">
        <v>0</v>
      </c>
      <c r="G20">
        <v>0</v>
      </c>
      <c r="H20">
        <v>0</v>
      </c>
      <c r="J20">
        <v>490.68620983170598</v>
      </c>
      <c r="K20">
        <v>3.1948245311271499</v>
      </c>
      <c r="L20">
        <v>0</v>
      </c>
      <c r="M20">
        <v>0.339615891036808</v>
      </c>
      <c r="N20" s="1">
        <f t="shared" si="0"/>
        <v>0.33964084671389655</v>
      </c>
      <c r="O20">
        <v>0.13344751944779301</v>
      </c>
      <c r="P20" s="1">
        <f t="shared" si="1"/>
        <v>0.13346387078133118</v>
      </c>
      <c r="Q20">
        <v>6.4275012812733207E-2</v>
      </c>
      <c r="R20" s="1">
        <f t="shared" si="2"/>
        <v>6.4281910556117025E-2</v>
      </c>
      <c r="S20">
        <v>9.6291353200156998E-2</v>
      </c>
      <c r="T20" s="1">
        <f t="shared" si="3"/>
        <v>9.6297428876591248E-2</v>
      </c>
      <c r="U20">
        <v>0.356267302927256</v>
      </c>
      <c r="V20" s="1">
        <f t="shared" si="4"/>
        <v>0.35630332104358903</v>
      </c>
      <c r="W20">
        <v>961.96296920215104</v>
      </c>
      <c r="X20" s="1">
        <f t="shared" si="5"/>
        <v>961.9869914372066</v>
      </c>
    </row>
    <row r="21" spans="1:24" x14ac:dyDescent="0.25">
      <c r="A21">
        <v>25</v>
      </c>
      <c r="B21" t="s">
        <v>17</v>
      </c>
      <c r="C21" t="s">
        <v>56</v>
      </c>
      <c r="D21" t="s">
        <v>57</v>
      </c>
      <c r="E21">
        <v>72.549270153045597</v>
      </c>
      <c r="F21">
        <v>0</v>
      </c>
      <c r="G21">
        <v>0</v>
      </c>
      <c r="H21">
        <v>0</v>
      </c>
      <c r="J21">
        <v>440.67404043985198</v>
      </c>
      <c r="K21">
        <v>1.2845594826455</v>
      </c>
      <c r="L21">
        <v>0</v>
      </c>
      <c r="M21">
        <v>0.33551896746966398</v>
      </c>
      <c r="N21" s="1">
        <f t="shared" si="0"/>
        <v>0.33559496194439337</v>
      </c>
      <c r="O21">
        <v>0.13448424673326301</v>
      </c>
      <c r="P21" s="1">
        <f t="shared" si="1"/>
        <v>0.13451117807303362</v>
      </c>
      <c r="Q21">
        <v>6.7290340920300104E-2</v>
      </c>
      <c r="R21" s="1">
        <f t="shared" si="2"/>
        <v>6.7315003264384013E-2</v>
      </c>
      <c r="S21">
        <v>9.1304748799248298E-2</v>
      </c>
      <c r="T21" s="1">
        <f t="shared" si="3"/>
        <v>9.1313521258265654E-2</v>
      </c>
      <c r="U21">
        <v>0.35833634151987798</v>
      </c>
      <c r="V21" s="1">
        <f t="shared" si="4"/>
        <v>0.35842089024540563</v>
      </c>
      <c r="W21">
        <v>944.99308578782995</v>
      </c>
      <c r="X21" s="1">
        <f t="shared" si="5"/>
        <v>945.04965308079727</v>
      </c>
    </row>
    <row r="22" spans="1:24" x14ac:dyDescent="0.25">
      <c r="A22">
        <v>26</v>
      </c>
      <c r="B22" t="s">
        <v>17</v>
      </c>
      <c r="C22" t="s">
        <v>58</v>
      </c>
      <c r="D22" t="s">
        <v>59</v>
      </c>
      <c r="E22">
        <v>71.026472806930499</v>
      </c>
      <c r="F22">
        <v>0</v>
      </c>
      <c r="G22">
        <v>0</v>
      </c>
      <c r="H22">
        <v>0</v>
      </c>
      <c r="J22">
        <v>579.41500136135801</v>
      </c>
      <c r="K22">
        <v>3.2978492086929498</v>
      </c>
      <c r="L22">
        <v>0</v>
      </c>
      <c r="M22">
        <v>0.34278915763464801</v>
      </c>
      <c r="N22" s="1">
        <f t="shared" si="0"/>
        <v>0.3428081434585456</v>
      </c>
      <c r="O22">
        <v>0.13419087335560401</v>
      </c>
      <c r="P22" s="1">
        <f t="shared" si="1"/>
        <v>0.13418725009678834</v>
      </c>
      <c r="Q22">
        <v>5.8345604855834197E-2</v>
      </c>
      <c r="R22" s="1">
        <f t="shared" si="2"/>
        <v>5.8350827463747965E-2</v>
      </c>
      <c r="S22">
        <v>0.104743714179989</v>
      </c>
      <c r="T22" s="1">
        <f t="shared" si="3"/>
        <v>0.10474454936556687</v>
      </c>
      <c r="U22">
        <v>0.353619228078766</v>
      </c>
      <c r="V22" s="1">
        <f t="shared" si="4"/>
        <v>0.35362684201699213</v>
      </c>
      <c r="W22">
        <v>1002.6030563267</v>
      </c>
      <c r="X22" s="1">
        <f t="shared" si="5"/>
        <v>1002.5924652680951</v>
      </c>
    </row>
    <row r="23" spans="1:24" x14ac:dyDescent="0.25">
      <c r="A23">
        <v>27</v>
      </c>
      <c r="B23" t="s">
        <v>17</v>
      </c>
      <c r="C23" t="s">
        <v>60</v>
      </c>
      <c r="D23" t="s">
        <v>61</v>
      </c>
      <c r="E23">
        <v>68.741549015045095</v>
      </c>
      <c r="F23">
        <v>0</v>
      </c>
      <c r="G23">
        <v>0</v>
      </c>
      <c r="H23">
        <v>0</v>
      </c>
      <c r="J23">
        <v>433.007289867385</v>
      </c>
      <c r="K23">
        <v>1.1886951391299601</v>
      </c>
      <c r="L23">
        <v>0</v>
      </c>
      <c r="M23">
        <v>0.334782715554306</v>
      </c>
      <c r="N23" s="1">
        <f t="shared" si="0"/>
        <v>0.33483444471058821</v>
      </c>
      <c r="O23">
        <v>0.13471319039401899</v>
      </c>
      <c r="P23" s="1">
        <f t="shared" si="1"/>
        <v>0.13473070654403896</v>
      </c>
      <c r="Q23">
        <v>6.7733132675832503E-2</v>
      </c>
      <c r="R23" s="1">
        <f t="shared" si="2"/>
        <v>6.7750511010503278E-2</v>
      </c>
      <c r="S23">
        <v>9.0535165829606704E-2</v>
      </c>
      <c r="T23" s="1">
        <f t="shared" si="3"/>
        <v>9.0540249244538643E-2</v>
      </c>
      <c r="U23">
        <v>0.35867933942230601</v>
      </c>
      <c r="V23" s="1">
        <f t="shared" si="4"/>
        <v>0.35873637203201281</v>
      </c>
      <c r="W23">
        <v>942.66198554423295</v>
      </c>
      <c r="X23" s="1">
        <f t="shared" si="5"/>
        <v>942.70305413690835</v>
      </c>
    </row>
    <row r="24" spans="1:24" x14ac:dyDescent="0.25">
      <c r="A24">
        <v>28</v>
      </c>
      <c r="B24" t="s">
        <v>17</v>
      </c>
      <c r="C24" t="s">
        <v>62</v>
      </c>
      <c r="D24" t="s">
        <v>63</v>
      </c>
      <c r="E24">
        <v>71.663006305694495</v>
      </c>
      <c r="F24">
        <v>0</v>
      </c>
      <c r="G24">
        <v>0</v>
      </c>
      <c r="H24">
        <v>0</v>
      </c>
      <c r="J24">
        <v>566.05240135176598</v>
      </c>
      <c r="K24">
        <v>3.9372442196110402</v>
      </c>
      <c r="L24">
        <v>0</v>
      </c>
      <c r="M24">
        <v>0.34270747199163298</v>
      </c>
      <c r="N24" s="1">
        <f t="shared" si="0"/>
        <v>0.34267032456535457</v>
      </c>
      <c r="O24">
        <v>0.13383413834090599</v>
      </c>
      <c r="P24" s="1">
        <f t="shared" si="1"/>
        <v>0.13380323153691054</v>
      </c>
      <c r="Q24">
        <v>5.9282858577349801E-2</v>
      </c>
      <c r="R24" s="1">
        <f t="shared" si="2"/>
        <v>5.9271141478492897E-2</v>
      </c>
      <c r="S24">
        <v>0.10352404507823</v>
      </c>
      <c r="T24" s="1">
        <f t="shared" si="3"/>
        <v>0.10351514397284817</v>
      </c>
      <c r="U24">
        <v>0.353915649398724</v>
      </c>
      <c r="V24" s="1">
        <f t="shared" si="4"/>
        <v>0.35385276412643768</v>
      </c>
      <c r="W24">
        <v>995.43003191763205</v>
      </c>
      <c r="X24" s="1">
        <f t="shared" si="5"/>
        <v>995.37283849067217</v>
      </c>
    </row>
    <row r="25" spans="1:24" x14ac:dyDescent="0.25">
      <c r="A25">
        <v>29</v>
      </c>
      <c r="B25" t="s">
        <v>17</v>
      </c>
      <c r="C25" t="s">
        <v>64</v>
      </c>
      <c r="D25" t="s">
        <v>65</v>
      </c>
      <c r="E25">
        <v>69.902628898620605</v>
      </c>
      <c r="F25">
        <v>0</v>
      </c>
      <c r="G25">
        <v>0</v>
      </c>
      <c r="H25">
        <v>0</v>
      </c>
      <c r="J25">
        <v>524.95324698041804</v>
      </c>
      <c r="K25">
        <v>2.9004751300348302</v>
      </c>
      <c r="L25">
        <v>0</v>
      </c>
      <c r="M25">
        <v>0.34155101619275802</v>
      </c>
      <c r="N25" s="1">
        <f t="shared" si="0"/>
        <v>0.34148464204848772</v>
      </c>
      <c r="O25">
        <v>0.13329278650095899</v>
      </c>
      <c r="P25" s="1">
        <f t="shared" si="1"/>
        <v>0.13327166465561646</v>
      </c>
      <c r="Q25">
        <v>6.2072301553057901E-2</v>
      </c>
      <c r="R25" s="1">
        <f t="shared" si="2"/>
        <v>6.2052062991995852E-2</v>
      </c>
      <c r="S25">
        <v>9.9640932759104295E-2</v>
      </c>
      <c r="T25" s="1">
        <f t="shared" si="3"/>
        <v>9.9632311691956826E-2</v>
      </c>
      <c r="U25">
        <v>0.35506355752643898</v>
      </c>
      <c r="V25" s="1">
        <f t="shared" si="4"/>
        <v>0.35499373369861809</v>
      </c>
      <c r="W25">
        <v>975.80109124918704</v>
      </c>
      <c r="X25" s="1">
        <f t="shared" si="5"/>
        <v>975.76472541271153</v>
      </c>
    </row>
    <row r="26" spans="1:24" x14ac:dyDescent="0.25">
      <c r="A26">
        <v>30</v>
      </c>
      <c r="B26" t="s">
        <v>17</v>
      </c>
      <c r="C26" t="s">
        <v>66</v>
      </c>
      <c r="D26" t="s">
        <v>67</v>
      </c>
      <c r="E26">
        <v>70.643843889236393</v>
      </c>
      <c r="F26">
        <v>0</v>
      </c>
      <c r="G26">
        <v>0</v>
      </c>
      <c r="H26">
        <v>0</v>
      </c>
      <c r="J26">
        <v>549.15939605941901</v>
      </c>
      <c r="K26">
        <v>1.78491745262635</v>
      </c>
      <c r="L26">
        <v>0</v>
      </c>
      <c r="M26">
        <v>0.34239608822245399</v>
      </c>
      <c r="N26" s="1">
        <f t="shared" si="0"/>
        <v>0.34232074637635013</v>
      </c>
      <c r="O26">
        <v>0.133510310878453</v>
      </c>
      <c r="P26" s="1">
        <f t="shared" si="1"/>
        <v>0.1334721734858404</v>
      </c>
      <c r="Q26">
        <v>6.0447778024472799E-2</v>
      </c>
      <c r="R26" s="1">
        <f t="shared" si="2"/>
        <v>6.0424927366988956E-2</v>
      </c>
      <c r="S26">
        <v>0.10194994448004301</v>
      </c>
      <c r="T26" s="1">
        <f t="shared" si="3"/>
        <v>0.10193665013605054</v>
      </c>
      <c r="U26">
        <v>0.35434512323543799</v>
      </c>
      <c r="V26" s="1">
        <f t="shared" si="4"/>
        <v>0.35424853824361818</v>
      </c>
      <c r="W26">
        <v>986.92742311443203</v>
      </c>
      <c r="X26" s="1">
        <f t="shared" si="5"/>
        <v>986.86146771351912</v>
      </c>
    </row>
    <row r="27" spans="1:24" x14ac:dyDescent="0.25">
      <c r="A27">
        <v>31</v>
      </c>
      <c r="B27" t="s">
        <v>17</v>
      </c>
      <c r="C27" t="s">
        <v>68</v>
      </c>
      <c r="D27" t="s">
        <v>69</v>
      </c>
      <c r="E27">
        <v>69.957600831985403</v>
      </c>
      <c r="F27">
        <v>0</v>
      </c>
      <c r="G27">
        <v>0</v>
      </c>
      <c r="H27">
        <v>0</v>
      </c>
      <c r="J27">
        <v>486.21119565433401</v>
      </c>
      <c r="K27">
        <v>1.3103686894058999</v>
      </c>
      <c r="L27">
        <v>0</v>
      </c>
      <c r="M27">
        <v>0.33930572951787702</v>
      </c>
      <c r="N27" s="1">
        <f t="shared" si="0"/>
        <v>0.33934385779564491</v>
      </c>
      <c r="O27">
        <v>0.133504086012458</v>
      </c>
      <c r="P27" s="1">
        <f t="shared" si="1"/>
        <v>0.13352462004663745</v>
      </c>
      <c r="Q27">
        <v>6.4554235279275896E-2</v>
      </c>
      <c r="R27" s="1">
        <f t="shared" si="2"/>
        <v>6.4565187525218087E-2</v>
      </c>
      <c r="S27">
        <v>9.5848773401944795E-2</v>
      </c>
      <c r="T27" s="1">
        <f t="shared" si="3"/>
        <v>9.5856513241227889E-2</v>
      </c>
      <c r="U27">
        <v>0.35643876170487798</v>
      </c>
      <c r="V27" s="1">
        <f t="shared" si="4"/>
        <v>0.35648865694576798</v>
      </c>
      <c r="W27">
        <v>960.30243123277796</v>
      </c>
      <c r="X27" s="1">
        <f t="shared" si="5"/>
        <v>960.33388844328874</v>
      </c>
    </row>
    <row r="28" spans="1:24" x14ac:dyDescent="0.25">
      <c r="A28">
        <v>32</v>
      </c>
      <c r="B28" t="s">
        <v>17</v>
      </c>
      <c r="C28" t="s">
        <v>70</v>
      </c>
      <c r="D28" t="s">
        <v>71</v>
      </c>
      <c r="E28">
        <v>74.373595714569007</v>
      </c>
      <c r="F28">
        <v>0</v>
      </c>
      <c r="G28">
        <v>0</v>
      </c>
      <c r="H28">
        <v>0</v>
      </c>
      <c r="J28">
        <v>404.95282189778601</v>
      </c>
      <c r="K28">
        <v>2.0348340692672999</v>
      </c>
      <c r="L28">
        <v>0</v>
      </c>
      <c r="M28">
        <v>0.33188919297595698</v>
      </c>
      <c r="N28" s="1">
        <f t="shared" si="0"/>
        <v>0.33173429991546366</v>
      </c>
      <c r="O28">
        <v>0.135681864536493</v>
      </c>
      <c r="P28" s="1">
        <f t="shared" si="1"/>
        <v>0.13562062634769259</v>
      </c>
      <c r="Q28">
        <v>6.9313183614212306E-2</v>
      </c>
      <c r="R28" s="1">
        <f t="shared" si="2"/>
        <v>6.9263306700864405E-2</v>
      </c>
      <c r="S28">
        <v>8.7715190743406599E-2</v>
      </c>
      <c r="T28" s="1">
        <f t="shared" si="3"/>
        <v>8.7695344216160723E-2</v>
      </c>
      <c r="U28">
        <v>0.35998075562785198</v>
      </c>
      <c r="V28" s="1">
        <f t="shared" si="4"/>
        <v>0.35980093744147085</v>
      </c>
      <c r="W28">
        <v>934.62172833945704</v>
      </c>
      <c r="X28" s="1">
        <f t="shared" si="5"/>
        <v>934.49755624885017</v>
      </c>
    </row>
    <row r="29" spans="1:24" x14ac:dyDescent="0.25">
      <c r="A29">
        <v>33</v>
      </c>
      <c r="B29" t="s">
        <v>17</v>
      </c>
      <c r="C29" t="s">
        <v>72</v>
      </c>
      <c r="D29" t="s">
        <v>73</v>
      </c>
      <c r="E29">
        <v>71.763384580612097</v>
      </c>
      <c r="F29">
        <v>0</v>
      </c>
      <c r="G29">
        <v>0</v>
      </c>
      <c r="H29">
        <v>0</v>
      </c>
      <c r="J29">
        <v>409.029795407797</v>
      </c>
      <c r="K29">
        <v>2.86666205090315</v>
      </c>
      <c r="L29">
        <v>0</v>
      </c>
      <c r="M29">
        <v>0.33232774221057099</v>
      </c>
      <c r="N29" s="1">
        <f t="shared" si="0"/>
        <v>0.33221583986530173</v>
      </c>
      <c r="O29">
        <v>0.13552918012731999</v>
      </c>
      <c r="P29" s="1">
        <f t="shared" si="1"/>
        <v>0.13548459550364311</v>
      </c>
      <c r="Q29">
        <v>6.9087349390781594E-2</v>
      </c>
      <c r="R29" s="1">
        <f t="shared" si="2"/>
        <v>6.9051880110032479E-2</v>
      </c>
      <c r="S29">
        <v>8.8125169736507206E-2</v>
      </c>
      <c r="T29" s="1">
        <f t="shared" si="3"/>
        <v>8.8110087152490357E-2</v>
      </c>
      <c r="U29">
        <v>0.35978747849244302</v>
      </c>
      <c r="V29" s="1">
        <f t="shared" si="4"/>
        <v>0.35965760964816446</v>
      </c>
      <c r="W29">
        <v>935.74621950996902</v>
      </c>
      <c r="X29" s="1">
        <f t="shared" si="5"/>
        <v>935.65977344036958</v>
      </c>
    </row>
    <row r="30" spans="1:24" x14ac:dyDescent="0.25">
      <c r="A30">
        <v>34</v>
      </c>
      <c r="B30" t="s">
        <v>17</v>
      </c>
      <c r="C30" t="s">
        <v>74</v>
      </c>
      <c r="D30" t="s">
        <v>75</v>
      </c>
      <c r="E30">
        <v>82.437159538269</v>
      </c>
      <c r="F30">
        <v>0</v>
      </c>
      <c r="G30">
        <v>0</v>
      </c>
      <c r="H30">
        <v>0</v>
      </c>
      <c r="J30">
        <v>505.36345180466901</v>
      </c>
      <c r="K30">
        <v>2.6990063167219001</v>
      </c>
      <c r="L30">
        <v>0</v>
      </c>
      <c r="M30">
        <v>0.34054356982905798</v>
      </c>
      <c r="N30" s="1">
        <f t="shared" si="0"/>
        <v>0.340524204909807</v>
      </c>
      <c r="O30">
        <v>0.13331888671907299</v>
      </c>
      <c r="P30" s="1">
        <f t="shared" si="1"/>
        <v>0.13331960269499948</v>
      </c>
      <c r="Q30">
        <v>6.3345616390718104E-2</v>
      </c>
      <c r="R30" s="1">
        <f t="shared" si="2"/>
        <v>6.3339165581477133E-2</v>
      </c>
      <c r="S30">
        <v>9.7735468099637193E-2</v>
      </c>
      <c r="T30" s="1">
        <f t="shared" si="3"/>
        <v>9.773522880477209E-2</v>
      </c>
      <c r="U30">
        <v>0.35572705780899999</v>
      </c>
      <c r="V30" s="1">
        <f t="shared" si="4"/>
        <v>0.35571470297756325</v>
      </c>
      <c r="W30">
        <v>967.63701621313498</v>
      </c>
      <c r="X30" s="1">
        <f t="shared" si="5"/>
        <v>967.63514976977365</v>
      </c>
    </row>
    <row r="31" spans="1:24" x14ac:dyDescent="0.25">
      <c r="A31">
        <v>48</v>
      </c>
      <c r="B31" t="s">
        <v>17</v>
      </c>
      <c r="C31" t="s">
        <v>76</v>
      </c>
      <c r="D31" t="s">
        <v>77</v>
      </c>
      <c r="E31">
        <v>48.873786449432302</v>
      </c>
      <c r="F31">
        <v>0</v>
      </c>
      <c r="G31">
        <v>0</v>
      </c>
      <c r="H31">
        <v>0</v>
      </c>
      <c r="J31">
        <v>555.26383176784202</v>
      </c>
      <c r="K31">
        <v>1.72834556797442</v>
      </c>
      <c r="L31">
        <v>0</v>
      </c>
      <c r="M31">
        <v>0.34253546106886101</v>
      </c>
      <c r="N31" s="1">
        <f t="shared" si="0"/>
        <v>0.34246947717282622</v>
      </c>
      <c r="O31">
        <v>0.133610834004948</v>
      </c>
      <c r="P31" s="1">
        <f t="shared" si="1"/>
        <v>0.13357268708503617</v>
      </c>
      <c r="Q31">
        <v>6.0029605289569903E-2</v>
      </c>
      <c r="R31" s="1">
        <f t="shared" si="2"/>
        <v>6.0009455877045419E-2</v>
      </c>
      <c r="S31">
        <v>0.10252264993523399</v>
      </c>
      <c r="T31" s="1">
        <f t="shared" si="3"/>
        <v>0.10251004000854268</v>
      </c>
      <c r="U31">
        <v>0.35418292671170398</v>
      </c>
      <c r="V31" s="1">
        <f t="shared" si="4"/>
        <v>0.35409238480903305</v>
      </c>
      <c r="W31">
        <v>989.92787098487895</v>
      </c>
      <c r="X31" s="1">
        <f t="shared" si="5"/>
        <v>989.860681481656</v>
      </c>
    </row>
    <row r="32" spans="1:24" x14ac:dyDescent="0.25">
      <c r="A32">
        <v>49</v>
      </c>
      <c r="B32" t="s">
        <v>17</v>
      </c>
      <c r="C32" t="s">
        <v>78</v>
      </c>
      <c r="D32" t="s">
        <v>79</v>
      </c>
      <c r="E32">
        <v>59.425937652587798</v>
      </c>
      <c r="F32">
        <v>0</v>
      </c>
      <c r="G32">
        <v>0</v>
      </c>
      <c r="H32">
        <v>0</v>
      </c>
      <c r="J32">
        <v>431.69053649980998</v>
      </c>
      <c r="K32">
        <v>2.6256713730355998</v>
      </c>
      <c r="L32">
        <v>0</v>
      </c>
      <c r="M32">
        <v>0.33465376127820301</v>
      </c>
      <c r="N32" s="1">
        <f t="shared" si="0"/>
        <v>0.33470008668225121</v>
      </c>
      <c r="O32">
        <v>0.134754148296506</v>
      </c>
      <c r="P32" s="1">
        <f t="shared" si="1"/>
        <v>0.13476960935397819</v>
      </c>
      <c r="Q32">
        <v>6.7808692265147102E-2</v>
      </c>
      <c r="R32" s="1">
        <f t="shared" si="2"/>
        <v>6.7824408418903262E-2</v>
      </c>
      <c r="S32">
        <v>9.0402921879623704E-2</v>
      </c>
      <c r="T32" s="1">
        <f t="shared" si="3"/>
        <v>9.0407240734983046E-2</v>
      </c>
      <c r="U32">
        <v>0.358738834953306</v>
      </c>
      <c r="V32" s="1">
        <f t="shared" si="4"/>
        <v>0.35878975821580961</v>
      </c>
      <c r="W32">
        <v>942.26781201890503</v>
      </c>
      <c r="X32" s="1">
        <f t="shared" si="5"/>
        <v>942.3052314877167</v>
      </c>
    </row>
    <row r="33" spans="1:24" x14ac:dyDescent="0.25">
      <c r="A33">
        <v>50</v>
      </c>
      <c r="B33" t="s">
        <v>17</v>
      </c>
      <c r="C33" t="s">
        <v>80</v>
      </c>
      <c r="D33" t="s">
        <v>81</v>
      </c>
      <c r="E33">
        <v>51.841562509536701</v>
      </c>
      <c r="F33">
        <v>0</v>
      </c>
      <c r="G33">
        <v>0</v>
      </c>
      <c r="H33">
        <v>0</v>
      </c>
      <c r="J33">
        <v>434.09053210731997</v>
      </c>
      <c r="K33">
        <v>2.14412714182125</v>
      </c>
      <c r="L33">
        <v>0</v>
      </c>
      <c r="M33">
        <v>0.33488825957559598</v>
      </c>
      <c r="N33" s="1">
        <f t="shared" si="0"/>
        <v>0.33494415381702536</v>
      </c>
      <c r="O33">
        <v>0.13467985045388201</v>
      </c>
      <c r="P33" s="1">
        <f t="shared" si="1"/>
        <v>0.13469895678141597</v>
      </c>
      <c r="Q33">
        <v>6.7670865968689597E-2</v>
      </c>
      <c r="R33" s="1">
        <f t="shared" si="2"/>
        <v>6.7689517718052122E-2</v>
      </c>
      <c r="S33">
        <v>9.0643944022646999E-2</v>
      </c>
      <c r="T33" s="1">
        <f t="shared" si="3"/>
        <v>9.0649627317667236E-2</v>
      </c>
      <c r="U33">
        <v>0.35863052127355199</v>
      </c>
      <c r="V33" s="1">
        <f t="shared" si="4"/>
        <v>0.35869226404301857</v>
      </c>
      <c r="W33">
        <v>942.98759398960703</v>
      </c>
      <c r="X33" s="1">
        <f t="shared" si="5"/>
        <v>943.03143349578909</v>
      </c>
    </row>
    <row r="34" spans="1:24" x14ac:dyDescent="0.25">
      <c r="A34">
        <v>51</v>
      </c>
      <c r="B34" t="s">
        <v>17</v>
      </c>
      <c r="C34" t="s">
        <v>82</v>
      </c>
      <c r="D34" t="s">
        <v>83</v>
      </c>
      <c r="E34">
        <v>48.735347747802699</v>
      </c>
      <c r="F34">
        <v>0</v>
      </c>
      <c r="G34">
        <v>0</v>
      </c>
      <c r="H34">
        <v>0</v>
      </c>
      <c r="J34">
        <v>518.32379621282303</v>
      </c>
      <c r="K34">
        <v>3.4782549408908201</v>
      </c>
      <c r="L34">
        <v>0</v>
      </c>
      <c r="M34">
        <v>0.34124108885805399</v>
      </c>
      <c r="N34" s="1">
        <f t="shared" si="0"/>
        <v>0.34118778983922543</v>
      </c>
      <c r="O34">
        <v>0.13328214211102099</v>
      </c>
      <c r="P34" s="1">
        <f t="shared" si="1"/>
        <v>0.13326816905064748</v>
      </c>
      <c r="Q34">
        <v>6.2507419686332902E-2</v>
      </c>
      <c r="R34" s="1">
        <f t="shared" si="2"/>
        <v>6.249098383214606E-2</v>
      </c>
      <c r="S34">
        <v>9.8999313246597206E-2</v>
      </c>
      <c r="T34" s="1">
        <f t="shared" si="3"/>
        <v>9.8993316703681167E-2</v>
      </c>
      <c r="U34">
        <v>0.35528030001175398</v>
      </c>
      <c r="V34" s="1">
        <f t="shared" si="4"/>
        <v>0.3552277568498528</v>
      </c>
      <c r="W34">
        <v>972.95840286958503</v>
      </c>
      <c r="X34" s="1">
        <f t="shared" si="5"/>
        <v>972.93336042416286</v>
      </c>
    </row>
    <row r="35" spans="1:24" x14ac:dyDescent="0.25">
      <c r="A35">
        <v>52</v>
      </c>
      <c r="B35" t="s">
        <v>17</v>
      </c>
      <c r="C35" t="s">
        <v>84</v>
      </c>
      <c r="D35" t="s">
        <v>85</v>
      </c>
      <c r="E35">
        <v>47.034276962280202</v>
      </c>
      <c r="F35">
        <v>0</v>
      </c>
      <c r="G35">
        <v>0</v>
      </c>
      <c r="H35">
        <v>0</v>
      </c>
      <c r="J35">
        <v>526.29057982111794</v>
      </c>
      <c r="K35">
        <v>3.8103292252218002</v>
      </c>
      <c r="L35">
        <v>0</v>
      </c>
      <c r="M35">
        <v>0.34160956347647498</v>
      </c>
      <c r="N35" s="1">
        <f t="shared" si="0"/>
        <v>0.34154101152036354</v>
      </c>
      <c r="O35">
        <v>0.133297420877974</v>
      </c>
      <c r="P35" s="1">
        <f t="shared" si="1"/>
        <v>0.13327492758566178</v>
      </c>
      <c r="Q35">
        <v>6.1984007414720703E-2</v>
      </c>
      <c r="R35" s="1">
        <f t="shared" si="2"/>
        <v>6.1963137588716889E-2</v>
      </c>
      <c r="S35">
        <v>9.9769926366773495E-2</v>
      </c>
      <c r="T35" s="1">
        <f t="shared" si="3"/>
        <v>9.9760822722823245E-2</v>
      </c>
      <c r="U35">
        <v>0.35502083963192999</v>
      </c>
      <c r="V35" s="1">
        <f t="shared" si="4"/>
        <v>0.3549479168351739</v>
      </c>
      <c r="W35">
        <v>976.38481932555396</v>
      </c>
      <c r="X35" s="1">
        <f t="shared" si="5"/>
        <v>976.3462555070081</v>
      </c>
    </row>
    <row r="36" spans="1:24" x14ac:dyDescent="0.25">
      <c r="A36">
        <v>53</v>
      </c>
      <c r="B36" t="s">
        <v>17</v>
      </c>
      <c r="C36" t="s">
        <v>86</v>
      </c>
      <c r="D36" t="s">
        <v>87</v>
      </c>
      <c r="E36">
        <v>43.149842262268002</v>
      </c>
      <c r="F36">
        <v>0</v>
      </c>
      <c r="G36">
        <v>0</v>
      </c>
      <c r="H36">
        <v>0</v>
      </c>
      <c r="J36">
        <v>586.36769754363502</v>
      </c>
      <c r="K36">
        <v>2.3208461259402502</v>
      </c>
      <c r="L36">
        <v>0</v>
      </c>
      <c r="M36">
        <v>0.34277510248636001</v>
      </c>
      <c r="N36" s="1">
        <f t="shared" si="0"/>
        <v>0.34283075646654415</v>
      </c>
      <c r="O36">
        <v>0.134410727796966</v>
      </c>
      <c r="P36" s="1">
        <f t="shared" si="1"/>
        <v>0.13443229958437797</v>
      </c>
      <c r="Q36">
        <v>5.7853248841125603E-2</v>
      </c>
      <c r="R36" s="1">
        <f t="shared" si="2"/>
        <v>5.7870000873501762E-2</v>
      </c>
      <c r="S36">
        <v>0.105368638938047</v>
      </c>
      <c r="T36" s="1">
        <f t="shared" si="3"/>
        <v>0.10537704092236343</v>
      </c>
      <c r="U36">
        <v>0.353480084800327</v>
      </c>
      <c r="V36" s="1">
        <f t="shared" si="4"/>
        <v>0.35354320447193166</v>
      </c>
      <c r="W36">
        <v>1006.49244154613</v>
      </c>
      <c r="X36" s="1">
        <f t="shared" si="5"/>
        <v>1006.5285339599639</v>
      </c>
    </row>
    <row r="37" spans="1:24" x14ac:dyDescent="0.25">
      <c r="A37">
        <v>54</v>
      </c>
      <c r="B37" t="s">
        <v>17</v>
      </c>
      <c r="C37" t="s">
        <v>88</v>
      </c>
      <c r="D37" t="s">
        <v>89</v>
      </c>
      <c r="E37">
        <v>48.633306264877298</v>
      </c>
      <c r="F37">
        <v>0</v>
      </c>
      <c r="G37">
        <v>0</v>
      </c>
      <c r="H37">
        <v>0</v>
      </c>
      <c r="J37">
        <v>551.53247771483495</v>
      </c>
      <c r="K37">
        <v>2.9772225972904001</v>
      </c>
      <c r="L37">
        <v>0</v>
      </c>
      <c r="M37">
        <v>0.34245386471529798</v>
      </c>
      <c r="N37" s="1">
        <f t="shared" si="0"/>
        <v>0.34238156323248725</v>
      </c>
      <c r="O37">
        <v>0.13354717342970299</v>
      </c>
      <c r="P37" s="1">
        <f t="shared" si="1"/>
        <v>0.13350874083361697</v>
      </c>
      <c r="Q37">
        <v>6.0285602588853703E-2</v>
      </c>
      <c r="R37" s="1">
        <f t="shared" si="2"/>
        <v>6.0263627530578491E-2</v>
      </c>
      <c r="S37">
        <v>0.10217308312920299</v>
      </c>
      <c r="T37" s="1">
        <f t="shared" si="3"/>
        <v>0.10215994412538928</v>
      </c>
      <c r="U37">
        <v>0.35428113664869099</v>
      </c>
      <c r="V37" s="1">
        <f t="shared" si="4"/>
        <v>0.35418615390025815</v>
      </c>
      <c r="W37">
        <v>988.08425577945604</v>
      </c>
      <c r="X37" s="1">
        <f t="shared" si="5"/>
        <v>988.0173601674478</v>
      </c>
    </row>
    <row r="38" spans="1:24" x14ac:dyDescent="0.25">
      <c r="A38">
        <v>55</v>
      </c>
      <c r="B38" t="s">
        <v>17</v>
      </c>
      <c r="C38" t="s">
        <v>90</v>
      </c>
      <c r="D38" t="s">
        <v>91</v>
      </c>
      <c r="E38">
        <v>44.920235395431497</v>
      </c>
      <c r="F38">
        <v>0</v>
      </c>
      <c r="G38">
        <v>0</v>
      </c>
      <c r="H38">
        <v>0</v>
      </c>
      <c r="J38">
        <v>469.940992239835</v>
      </c>
      <c r="K38">
        <v>3.27325582147727</v>
      </c>
      <c r="L38">
        <v>0</v>
      </c>
      <c r="M38">
        <v>0.33807834008363202</v>
      </c>
      <c r="N38" s="1">
        <f t="shared" si="0"/>
        <v>0.33815590056983025</v>
      </c>
      <c r="O38">
        <v>0.13377343163855099</v>
      </c>
      <c r="P38" s="1">
        <f t="shared" si="1"/>
        <v>0.13380530170697952</v>
      </c>
      <c r="Q38">
        <v>6.5553450645600503E-2</v>
      </c>
      <c r="R38" s="1">
        <f t="shared" si="2"/>
        <v>6.5576958822309378E-2</v>
      </c>
      <c r="S38">
        <v>9.4232418345153696E-2</v>
      </c>
      <c r="T38" s="1">
        <f t="shared" si="3"/>
        <v>9.4244366313174857E-2</v>
      </c>
      <c r="U38">
        <v>0.357086507452608</v>
      </c>
      <c r="V38" s="1">
        <f t="shared" si="4"/>
        <v>0.3571768293220467</v>
      </c>
      <c r="W38">
        <v>954.51715709968505</v>
      </c>
      <c r="X38" s="1">
        <f t="shared" si="5"/>
        <v>954.57153847943937</v>
      </c>
    </row>
    <row r="39" spans="1:24" x14ac:dyDescent="0.25">
      <c r="A39">
        <v>56</v>
      </c>
      <c r="B39" t="s">
        <v>17</v>
      </c>
      <c r="C39" t="s">
        <v>92</v>
      </c>
      <c r="D39" t="s">
        <v>93</v>
      </c>
      <c r="E39">
        <v>49.670558929443303</v>
      </c>
      <c r="F39">
        <v>0</v>
      </c>
      <c r="G39">
        <v>0</v>
      </c>
      <c r="H39">
        <v>0</v>
      </c>
      <c r="J39">
        <v>485.34465742453199</v>
      </c>
      <c r="K39">
        <v>1.9288818049146199</v>
      </c>
      <c r="L39">
        <v>0</v>
      </c>
      <c r="M39">
        <v>0.33924425598545099</v>
      </c>
      <c r="N39" s="1">
        <f t="shared" si="0"/>
        <v>0.33928486159797167</v>
      </c>
      <c r="O39">
        <v>0.13351594047015</v>
      </c>
      <c r="P39" s="1">
        <f t="shared" si="1"/>
        <v>0.1335372408655166</v>
      </c>
      <c r="Q39">
        <v>6.4608082215133505E-2</v>
      </c>
      <c r="R39" s="1">
        <f t="shared" si="2"/>
        <v>6.4619802660046924E-2</v>
      </c>
      <c r="S39">
        <v>9.5762963527039793E-2</v>
      </c>
      <c r="T39" s="1">
        <f t="shared" si="3"/>
        <v>9.5771004851919223E-2</v>
      </c>
      <c r="U39">
        <v>0.35647230979483702</v>
      </c>
      <c r="V39" s="1">
        <f t="shared" si="4"/>
        <v>0.35652479458636321</v>
      </c>
      <c r="W39">
        <v>959.98446925058397</v>
      </c>
      <c r="X39" s="1">
        <f t="shared" si="5"/>
        <v>960.01732604811218</v>
      </c>
    </row>
    <row r="40" spans="1:24" x14ac:dyDescent="0.25">
      <c r="A40">
        <v>57</v>
      </c>
      <c r="B40" t="s">
        <v>17</v>
      </c>
      <c r="C40" t="s">
        <v>94</v>
      </c>
      <c r="D40" t="s">
        <v>95</v>
      </c>
      <c r="E40">
        <v>42.983224153518599</v>
      </c>
      <c r="F40">
        <v>0</v>
      </c>
      <c r="G40">
        <v>0</v>
      </c>
      <c r="H40">
        <v>0</v>
      </c>
      <c r="J40">
        <v>553.10276083233896</v>
      </c>
      <c r="K40">
        <v>1.51261550462926</v>
      </c>
      <c r="L40">
        <v>0</v>
      </c>
      <c r="M40">
        <v>0.34248958360202603</v>
      </c>
      <c r="N40" s="1">
        <f t="shared" si="0"/>
        <v>0.34241971097708235</v>
      </c>
      <c r="O40">
        <v>0.13357311419315701</v>
      </c>
      <c r="P40" s="1">
        <f t="shared" si="1"/>
        <v>0.1335346842437426</v>
      </c>
      <c r="Q40">
        <v>6.0178017421577898E-2</v>
      </c>
      <c r="R40" s="1">
        <f t="shared" si="2"/>
        <v>6.0156743301162219E-2</v>
      </c>
      <c r="S40">
        <v>0.102320387318587</v>
      </c>
      <c r="T40" s="1">
        <f t="shared" si="3"/>
        <v>0.10230742737250555</v>
      </c>
      <c r="U40">
        <v>0.35423944782512001</v>
      </c>
      <c r="V40" s="1">
        <f t="shared" si="4"/>
        <v>0.35414603972167991</v>
      </c>
      <c r="W40">
        <v>988.85642803938299</v>
      </c>
      <c r="X40" s="1">
        <f t="shared" si="5"/>
        <v>988.78922020432867</v>
      </c>
    </row>
    <row r="41" spans="1:24" x14ac:dyDescent="0.25">
      <c r="A41">
        <v>58</v>
      </c>
      <c r="B41" t="s">
        <v>17</v>
      </c>
      <c r="C41" t="s">
        <v>96</v>
      </c>
      <c r="D41" t="s">
        <v>97</v>
      </c>
      <c r="E41">
        <v>44.988259315490701</v>
      </c>
      <c r="F41">
        <v>0</v>
      </c>
      <c r="G41">
        <v>0</v>
      </c>
      <c r="H41">
        <v>0</v>
      </c>
      <c r="J41">
        <v>458.63608117803699</v>
      </c>
      <c r="K41">
        <v>2.5385230993099999</v>
      </c>
      <c r="L41">
        <v>0</v>
      </c>
      <c r="M41">
        <v>0.33713987020040298</v>
      </c>
      <c r="N41" s="1">
        <f t="shared" si="0"/>
        <v>0.33723108946604941</v>
      </c>
      <c r="O41">
        <v>0.13401556789347199</v>
      </c>
      <c r="P41" s="1">
        <f t="shared" si="1"/>
        <v>0.1340503187367712</v>
      </c>
      <c r="Q41">
        <v>6.6233341026642897E-2</v>
      </c>
      <c r="R41" s="1">
        <f t="shared" si="2"/>
        <v>6.6261667644767236E-2</v>
      </c>
      <c r="S41">
        <v>9.3103973077021798E-2</v>
      </c>
      <c r="T41" s="1">
        <f t="shared" si="3"/>
        <v>9.311657886928168E-2</v>
      </c>
      <c r="U41">
        <v>0.35755730770289901</v>
      </c>
      <c r="V41" s="1">
        <f t="shared" si="4"/>
        <v>0.35766073071345095</v>
      </c>
      <c r="W41">
        <v>950.71297078354803</v>
      </c>
      <c r="X41" s="1">
        <f t="shared" si="5"/>
        <v>950.77657291151093</v>
      </c>
    </row>
    <row r="42" spans="1:24" x14ac:dyDescent="0.25">
      <c r="A42">
        <v>59</v>
      </c>
      <c r="B42" t="s">
        <v>17</v>
      </c>
      <c r="C42" t="s">
        <v>98</v>
      </c>
      <c r="D42" t="s">
        <v>99</v>
      </c>
      <c r="E42">
        <v>50.056247234344397</v>
      </c>
      <c r="F42">
        <v>0</v>
      </c>
      <c r="G42">
        <v>0</v>
      </c>
      <c r="H42">
        <v>0</v>
      </c>
      <c r="J42">
        <v>451.17491996994897</v>
      </c>
      <c r="K42">
        <v>2.6567443033013198</v>
      </c>
      <c r="L42">
        <v>0</v>
      </c>
      <c r="M42">
        <v>0.336485057993123</v>
      </c>
      <c r="N42" s="1">
        <f t="shared" si="0"/>
        <v>0.33657627591832662</v>
      </c>
      <c r="O42">
        <v>0.134198254286642</v>
      </c>
      <c r="P42" s="1">
        <f t="shared" si="1"/>
        <v>0.13423187873753217</v>
      </c>
      <c r="Q42">
        <v>6.6675804180684098E-2</v>
      </c>
      <c r="R42" s="1">
        <f t="shared" si="2"/>
        <v>6.6704594235377029E-2</v>
      </c>
      <c r="S42">
        <v>9.2357382174794403E-2</v>
      </c>
      <c r="T42" s="1">
        <f t="shared" si="3"/>
        <v>9.2369175285113944E-2</v>
      </c>
      <c r="U42">
        <v>0.35787651818100902</v>
      </c>
      <c r="V42" s="1">
        <f t="shared" si="4"/>
        <v>0.35797893470155395</v>
      </c>
      <c r="W42">
        <v>948.29094082180404</v>
      </c>
      <c r="X42" s="1">
        <f t="shared" si="5"/>
        <v>948.35565153131586</v>
      </c>
    </row>
    <row r="43" spans="1:24" x14ac:dyDescent="0.25">
      <c r="A43">
        <v>60</v>
      </c>
      <c r="B43" t="s">
        <v>17</v>
      </c>
      <c r="C43" t="s">
        <v>100</v>
      </c>
      <c r="D43" t="s">
        <v>101</v>
      </c>
      <c r="E43">
        <v>47.905430078506399</v>
      </c>
      <c r="F43">
        <v>0</v>
      </c>
      <c r="G43">
        <v>0</v>
      </c>
      <c r="H43">
        <v>0</v>
      </c>
      <c r="J43">
        <v>425.84772102713902</v>
      </c>
      <c r="K43">
        <v>3.4137486042146299</v>
      </c>
      <c r="L43">
        <v>0</v>
      </c>
      <c r="M43">
        <v>0.33407300675070101</v>
      </c>
      <c r="N43" s="1">
        <f t="shared" si="0"/>
        <v>0.33409067117020463</v>
      </c>
      <c r="O43">
        <v>0.13494149216458701</v>
      </c>
      <c r="P43" s="1">
        <f t="shared" si="1"/>
        <v>0.13494612905941988</v>
      </c>
      <c r="Q43">
        <v>6.8142270161286003E-2</v>
      </c>
      <c r="R43" s="1">
        <f t="shared" si="2"/>
        <v>6.8149024546187736E-2</v>
      </c>
      <c r="S43">
        <v>8.9815921800200205E-2</v>
      </c>
      <c r="T43" s="1">
        <f t="shared" si="3"/>
        <v>8.981637473688793E-2</v>
      </c>
      <c r="U43">
        <v>0.35900482520500898</v>
      </c>
      <c r="V43" s="1">
        <f t="shared" si="4"/>
        <v>0.35902331886630801</v>
      </c>
      <c r="W43">
        <v>940.53980817974798</v>
      </c>
      <c r="X43" s="1">
        <f t="shared" si="5"/>
        <v>940.55701472130193</v>
      </c>
    </row>
    <row r="44" spans="1:24" x14ac:dyDescent="0.25">
      <c r="A44">
        <v>61</v>
      </c>
      <c r="B44" t="s">
        <v>17</v>
      </c>
      <c r="C44" t="s">
        <v>102</v>
      </c>
      <c r="D44" t="s">
        <v>103</v>
      </c>
      <c r="E44">
        <v>44.662138938903801</v>
      </c>
      <c r="F44">
        <v>0</v>
      </c>
      <c r="G44">
        <v>0</v>
      </c>
      <c r="H44">
        <v>0</v>
      </c>
      <c r="J44">
        <v>474.33303297512799</v>
      </c>
      <c r="K44">
        <v>1.09089176918887</v>
      </c>
      <c r="L44">
        <v>0</v>
      </c>
      <c r="M44">
        <v>0.338424521050884</v>
      </c>
      <c r="N44" s="1">
        <f t="shared" si="0"/>
        <v>0.33849325389424401</v>
      </c>
      <c r="O44">
        <v>0.133691210449017</v>
      </c>
      <c r="P44" s="1">
        <f t="shared" si="1"/>
        <v>0.1337207351296642</v>
      </c>
      <c r="Q44">
        <v>6.5286158470146294E-2</v>
      </c>
      <c r="R44" s="1">
        <f t="shared" si="2"/>
        <v>6.5306773448301797E-2</v>
      </c>
      <c r="S44">
        <v>9.4669744575866105E-2</v>
      </c>
      <c r="T44" s="1">
        <f t="shared" si="3"/>
        <v>9.4680892903800468E-2</v>
      </c>
      <c r="U44">
        <v>0.35690804082995498</v>
      </c>
      <c r="V44" s="1">
        <f t="shared" si="4"/>
        <v>0.35698948166874428</v>
      </c>
      <c r="W44">
        <v>956.04138990610795</v>
      </c>
      <c r="X44" s="1">
        <f t="shared" si="5"/>
        <v>956.09043283902588</v>
      </c>
    </row>
    <row r="45" spans="1:24" x14ac:dyDescent="0.25">
      <c r="A45">
        <v>62</v>
      </c>
      <c r="B45" t="s">
        <v>17</v>
      </c>
      <c r="C45" t="s">
        <v>104</v>
      </c>
      <c r="D45" t="s">
        <v>105</v>
      </c>
      <c r="E45">
        <v>41.041568279266301</v>
      </c>
      <c r="F45">
        <v>0</v>
      </c>
      <c r="G45">
        <v>0</v>
      </c>
      <c r="H45">
        <v>0</v>
      </c>
      <c r="J45">
        <v>494.14058462257498</v>
      </c>
      <c r="K45">
        <v>2.08895176181055</v>
      </c>
      <c r="L45">
        <v>0</v>
      </c>
      <c r="M45">
        <v>0.33984678491110198</v>
      </c>
      <c r="N45" s="1">
        <f t="shared" si="0"/>
        <v>0.33986128183488229</v>
      </c>
      <c r="O45">
        <v>0.13340927960576399</v>
      </c>
      <c r="P45" s="1">
        <f t="shared" si="1"/>
        <v>0.13342217552046315</v>
      </c>
      <c r="Q45">
        <v>6.4058156467737201E-2</v>
      </c>
      <c r="R45" s="1">
        <f t="shared" si="2"/>
        <v>6.4061866992365921E-2</v>
      </c>
      <c r="S45">
        <v>9.6632310777053296E-2</v>
      </c>
      <c r="T45" s="1">
        <f t="shared" si="3"/>
        <v>9.6636995642655585E-2</v>
      </c>
      <c r="U45">
        <v>0.356137047092972</v>
      </c>
      <c r="V45" s="1">
        <f t="shared" si="4"/>
        <v>0.35616190785317975</v>
      </c>
      <c r="W45">
        <v>963.26641819609404</v>
      </c>
      <c r="X45" s="1">
        <f t="shared" si="5"/>
        <v>963.28450733029422</v>
      </c>
    </row>
    <row r="46" spans="1:24" x14ac:dyDescent="0.25">
      <c r="A46">
        <v>63</v>
      </c>
      <c r="B46" t="s">
        <v>17</v>
      </c>
      <c r="C46" t="s">
        <v>106</v>
      </c>
      <c r="D46" t="s">
        <v>107</v>
      </c>
      <c r="E46">
        <v>43.152110099792402</v>
      </c>
      <c r="F46">
        <v>0</v>
      </c>
      <c r="G46">
        <v>0</v>
      </c>
      <c r="H46">
        <v>0</v>
      </c>
      <c r="J46">
        <v>460.59171900832598</v>
      </c>
      <c r="K46">
        <v>3.9668622197382399</v>
      </c>
      <c r="L46">
        <v>0</v>
      </c>
      <c r="M46">
        <v>0.33730694610224399</v>
      </c>
      <c r="N46" s="1">
        <f t="shared" si="0"/>
        <v>0.33739688200675905</v>
      </c>
      <c r="O46">
        <v>0.13397063103819001</v>
      </c>
      <c r="P46" s="1">
        <f t="shared" si="1"/>
        <v>0.13400524901081268</v>
      </c>
      <c r="Q46">
        <v>6.6116551577925897E-2</v>
      </c>
      <c r="R46" s="1">
        <f t="shared" si="2"/>
        <v>6.6144364923095583E-2</v>
      </c>
      <c r="S46">
        <v>9.3299440430693104E-2</v>
      </c>
      <c r="T46" s="1">
        <f t="shared" si="3"/>
        <v>9.3312088284210559E-2</v>
      </c>
      <c r="U46">
        <v>0.35747472789291201</v>
      </c>
      <c r="V46" s="1">
        <f t="shared" si="4"/>
        <v>0.35757703985265743</v>
      </c>
      <c r="W46">
        <v>951.35919855577401</v>
      </c>
      <c r="X46" s="1">
        <f t="shared" si="5"/>
        <v>951.42177325456396</v>
      </c>
    </row>
    <row r="47" spans="1:24" x14ac:dyDescent="0.25">
      <c r="A47">
        <v>64</v>
      </c>
      <c r="B47" t="s">
        <v>17</v>
      </c>
      <c r="C47" t="s">
        <v>108</v>
      </c>
      <c r="D47" t="s">
        <v>109</v>
      </c>
      <c r="E47">
        <v>45.646757841110201</v>
      </c>
      <c r="F47">
        <v>0</v>
      </c>
      <c r="G47">
        <v>0</v>
      </c>
      <c r="H47">
        <v>0</v>
      </c>
      <c r="J47">
        <v>517.35420568629797</v>
      </c>
      <c r="K47">
        <v>3.7436386182921102</v>
      </c>
      <c r="L47">
        <v>0</v>
      </c>
      <c r="M47">
        <v>0.34119304939603201</v>
      </c>
      <c r="N47" s="1">
        <f t="shared" si="0"/>
        <v>0.341141950069138</v>
      </c>
      <c r="O47">
        <v>0.133282284952985</v>
      </c>
      <c r="P47" s="1">
        <f t="shared" si="1"/>
        <v>0.13326939344748254</v>
      </c>
      <c r="Q47">
        <v>6.2570697469246497E-2</v>
      </c>
      <c r="R47" s="1">
        <f t="shared" si="2"/>
        <v>6.2554903640497886E-2</v>
      </c>
      <c r="S47">
        <v>9.8905182091208799E-2</v>
      </c>
      <c r="T47" s="1">
        <f t="shared" si="3"/>
        <v>9.8899595631060211E-2</v>
      </c>
      <c r="U47">
        <v>0.35531268350795803</v>
      </c>
      <c r="V47" s="1">
        <f t="shared" si="4"/>
        <v>0.35526290037313518</v>
      </c>
      <c r="W47">
        <v>972.54964663169903</v>
      </c>
      <c r="X47" s="1">
        <f t="shared" si="5"/>
        <v>972.52630565863626</v>
      </c>
    </row>
    <row r="48" spans="1:24" x14ac:dyDescent="0.25">
      <c r="A48">
        <v>65</v>
      </c>
      <c r="B48" t="s">
        <v>17</v>
      </c>
      <c r="C48" t="s">
        <v>110</v>
      </c>
      <c r="D48" t="s">
        <v>111</v>
      </c>
      <c r="E48">
        <v>45.094675779342602</v>
      </c>
      <c r="F48">
        <v>0</v>
      </c>
      <c r="G48">
        <v>0</v>
      </c>
      <c r="H48">
        <v>0</v>
      </c>
      <c r="J48">
        <v>415.43773141384003</v>
      </c>
      <c r="K48">
        <v>2.18686700829624</v>
      </c>
      <c r="L48">
        <v>0</v>
      </c>
      <c r="M48">
        <v>0.33300512268219501</v>
      </c>
      <c r="N48" s="1">
        <f t="shared" si="0"/>
        <v>0.33295133747715172</v>
      </c>
      <c r="O48">
        <v>0.13529707867222199</v>
      </c>
      <c r="P48" s="1">
        <f t="shared" si="1"/>
        <v>0.13527472620944364</v>
      </c>
      <c r="Q48">
        <v>6.8729849136909799E-2</v>
      </c>
      <c r="R48" s="1">
        <f t="shared" si="2"/>
        <v>6.8713579931218391E-2</v>
      </c>
      <c r="S48">
        <v>8.8769504142104105E-2</v>
      </c>
      <c r="T48" s="1">
        <f t="shared" si="3"/>
        <v>8.8761120313592248E-2</v>
      </c>
      <c r="U48">
        <v>0.35948641925908997</v>
      </c>
      <c r="V48" s="1">
        <f t="shared" si="4"/>
        <v>0.35942350157513808</v>
      </c>
      <c r="W48">
        <v>937.54243558772498</v>
      </c>
      <c r="X48" s="1">
        <f t="shared" si="5"/>
        <v>937.5045599077954</v>
      </c>
    </row>
    <row r="49" spans="1:24" x14ac:dyDescent="0.25">
      <c r="A49">
        <v>66</v>
      </c>
      <c r="B49" t="s">
        <v>17</v>
      </c>
      <c r="C49" t="s">
        <v>112</v>
      </c>
      <c r="D49" t="s">
        <v>113</v>
      </c>
      <c r="E49">
        <v>35.107583522796602</v>
      </c>
      <c r="F49">
        <v>0</v>
      </c>
      <c r="G49">
        <v>0</v>
      </c>
      <c r="H49">
        <v>0</v>
      </c>
      <c r="J49">
        <v>592.80370566379395</v>
      </c>
      <c r="K49">
        <v>1.66896337942172</v>
      </c>
      <c r="L49">
        <v>0</v>
      </c>
      <c r="M49">
        <v>0.342728540392637</v>
      </c>
      <c r="N49" s="1">
        <f t="shared" si="0"/>
        <v>0.34282144498605682</v>
      </c>
      <c r="O49">
        <v>0.13463440341112901</v>
      </c>
      <c r="P49" s="1">
        <f t="shared" si="1"/>
        <v>0.13468785749271428</v>
      </c>
      <c r="Q49">
        <v>5.7395054890695997E-2</v>
      </c>
      <c r="R49" s="1">
        <f t="shared" si="2"/>
        <v>5.7424001936606822E-2</v>
      </c>
      <c r="S49">
        <v>0.105940923243073</v>
      </c>
      <c r="T49" s="1">
        <f t="shared" si="3"/>
        <v>0.105957939161562</v>
      </c>
      <c r="U49">
        <v>0.35336033631681701</v>
      </c>
      <c r="V49" s="1">
        <f t="shared" si="4"/>
        <v>0.35348797613215288</v>
      </c>
      <c r="W49">
        <v>1010.18789441644</v>
      </c>
      <c r="X49" s="1">
        <f t="shared" si="5"/>
        <v>1010.2857955516865</v>
      </c>
    </row>
    <row r="50" spans="1:24" x14ac:dyDescent="0.25">
      <c r="A50">
        <v>67</v>
      </c>
      <c r="B50" t="s">
        <v>17</v>
      </c>
      <c r="C50" t="s">
        <v>114</v>
      </c>
      <c r="D50" t="s">
        <v>115</v>
      </c>
      <c r="E50">
        <v>51.996513605117798</v>
      </c>
      <c r="F50">
        <v>0</v>
      </c>
      <c r="G50">
        <v>0</v>
      </c>
      <c r="H50">
        <v>0</v>
      </c>
      <c r="J50">
        <v>445.72807906275898</v>
      </c>
      <c r="K50">
        <v>2.3924591981957</v>
      </c>
      <c r="L50">
        <v>0</v>
      </c>
      <c r="M50">
        <v>0.33599023942595602</v>
      </c>
      <c r="N50" s="1">
        <f t="shared" si="0"/>
        <v>0.33607597543326767</v>
      </c>
      <c r="O50">
        <v>0.134342505303433</v>
      </c>
      <c r="P50" s="1">
        <f t="shared" si="1"/>
        <v>0.13437347552556683</v>
      </c>
      <c r="Q50">
        <v>6.6995745472243795E-2</v>
      </c>
      <c r="R50" s="1">
        <f t="shared" si="2"/>
        <v>6.702316530002575E-2</v>
      </c>
      <c r="S50">
        <v>9.1811616899047196E-2</v>
      </c>
      <c r="T50" s="1">
        <f t="shared" si="3"/>
        <v>9.1822127828190686E-2</v>
      </c>
      <c r="U50">
        <v>0.35811354154501002</v>
      </c>
      <c r="V50" s="1">
        <f t="shared" si="4"/>
        <v>0.35820931887507679</v>
      </c>
      <c r="W50">
        <v>946.56467490993805</v>
      </c>
      <c r="X50" s="1">
        <f t="shared" si="5"/>
        <v>946.62679976178458</v>
      </c>
    </row>
    <row r="51" spans="1:24" x14ac:dyDescent="0.25">
      <c r="A51">
        <v>68</v>
      </c>
      <c r="B51" t="s">
        <v>17</v>
      </c>
      <c r="C51" t="s">
        <v>116</v>
      </c>
      <c r="D51" t="s">
        <v>117</v>
      </c>
      <c r="E51">
        <v>46.5800232887268</v>
      </c>
      <c r="F51">
        <v>0</v>
      </c>
      <c r="G51">
        <v>0</v>
      </c>
      <c r="H51">
        <v>0</v>
      </c>
      <c r="J51">
        <v>540.07763303726801</v>
      </c>
      <c r="K51">
        <v>3.1273255585494102</v>
      </c>
      <c r="L51">
        <v>0</v>
      </c>
      <c r="M51">
        <v>0.34213309243172602</v>
      </c>
      <c r="N51" s="1">
        <f t="shared" si="0"/>
        <v>0.3420529498610293</v>
      </c>
      <c r="O51">
        <v>0.13339512363519401</v>
      </c>
      <c r="P51" s="1">
        <f t="shared" si="1"/>
        <v>0.13336090285611446</v>
      </c>
      <c r="Q51">
        <v>6.1063722775787602E-2</v>
      </c>
      <c r="R51" s="1">
        <f t="shared" si="2"/>
        <v>6.1039497808657403E-2</v>
      </c>
      <c r="S51">
        <v>0.10109038721394401</v>
      </c>
      <c r="T51" s="1">
        <f t="shared" si="3"/>
        <v>0.10107765771021193</v>
      </c>
      <c r="U51">
        <v>0.354600817323799</v>
      </c>
      <c r="V51" s="1">
        <f t="shared" si="4"/>
        <v>0.3545059553892026</v>
      </c>
      <c r="W51">
        <v>982.61116874708603</v>
      </c>
      <c r="X51" s="1">
        <f t="shared" si="5"/>
        <v>982.55296270583585</v>
      </c>
    </row>
    <row r="52" spans="1:24" x14ac:dyDescent="0.25">
      <c r="A52">
        <v>69</v>
      </c>
      <c r="B52" t="s">
        <v>17</v>
      </c>
      <c r="C52" t="s">
        <v>118</v>
      </c>
      <c r="D52" t="s">
        <v>119</v>
      </c>
      <c r="E52">
        <v>46.491587638854902</v>
      </c>
      <c r="F52">
        <v>0</v>
      </c>
      <c r="G52">
        <v>0</v>
      </c>
      <c r="H52">
        <v>0</v>
      </c>
      <c r="J52">
        <v>447.44374832671298</v>
      </c>
      <c r="K52">
        <v>2.0025461024383699</v>
      </c>
      <c r="L52">
        <v>0</v>
      </c>
      <c r="M52">
        <v>0.33614758738723699</v>
      </c>
      <c r="N52" s="1">
        <f t="shared" si="0"/>
        <v>0.33623558835211598</v>
      </c>
      <c r="O52">
        <v>0.134296101987773</v>
      </c>
      <c r="P52" s="1">
        <f t="shared" si="1"/>
        <v>0.13432808922535172</v>
      </c>
      <c r="Q52">
        <v>6.6895245137375201E-2</v>
      </c>
      <c r="R52" s="1">
        <f t="shared" si="2"/>
        <v>6.6923266828861266E-2</v>
      </c>
      <c r="S52">
        <v>9.1983584095941207E-2</v>
      </c>
      <c r="T52" s="1">
        <f t="shared" si="3"/>
        <v>9.1994563884362335E-2</v>
      </c>
      <c r="U52">
        <v>0.35803853039810801</v>
      </c>
      <c r="V52" s="1">
        <f t="shared" si="4"/>
        <v>0.35813698215459971</v>
      </c>
      <c r="W52">
        <v>947.10471687017002</v>
      </c>
      <c r="X52" s="1">
        <f t="shared" si="5"/>
        <v>947.16800842860096</v>
      </c>
    </row>
    <row r="53" spans="1:24" x14ac:dyDescent="0.25">
      <c r="A53">
        <v>70</v>
      </c>
      <c r="B53" t="s">
        <v>17</v>
      </c>
      <c r="C53" t="s">
        <v>120</v>
      </c>
      <c r="D53" t="s">
        <v>121</v>
      </c>
      <c r="E53">
        <v>42.820655822753899</v>
      </c>
      <c r="F53">
        <v>0</v>
      </c>
      <c r="G53">
        <v>0</v>
      </c>
      <c r="H53">
        <v>0</v>
      </c>
      <c r="J53">
        <v>509.48194380173499</v>
      </c>
      <c r="K53">
        <v>2.8478113591195102</v>
      </c>
      <c r="L53">
        <v>0</v>
      </c>
      <c r="M53">
        <v>0.34077802742088398</v>
      </c>
      <c r="N53" s="1">
        <f t="shared" si="0"/>
        <v>0.34074696843152436</v>
      </c>
      <c r="O53">
        <v>0.13329914718503999</v>
      </c>
      <c r="P53" s="1">
        <f t="shared" si="1"/>
        <v>0.13329518667509893</v>
      </c>
      <c r="Q53">
        <v>6.3081044502826603E-2</v>
      </c>
      <c r="R53" s="1">
        <f t="shared" si="2"/>
        <v>6.3071132501693383E-2</v>
      </c>
      <c r="S53">
        <v>9.8138354080403695E-2</v>
      </c>
      <c r="T53" s="1">
        <f t="shared" si="3"/>
        <v>9.8136246145029277E-2</v>
      </c>
      <c r="U53">
        <v>0.35558188424960202</v>
      </c>
      <c r="V53" s="1">
        <f t="shared" si="4"/>
        <v>0.3555561378965596</v>
      </c>
      <c r="W53">
        <v>969.29517023315498</v>
      </c>
      <c r="X53" s="1">
        <f t="shared" si="5"/>
        <v>969.2858799909551</v>
      </c>
    </row>
    <row r="54" spans="1:24" x14ac:dyDescent="0.25">
      <c r="A54">
        <v>71</v>
      </c>
      <c r="B54" t="s">
        <v>17</v>
      </c>
      <c r="C54" t="s">
        <v>122</v>
      </c>
      <c r="D54" t="s">
        <v>123</v>
      </c>
      <c r="E54">
        <v>44.980966091155999</v>
      </c>
      <c r="F54">
        <v>0</v>
      </c>
      <c r="G54">
        <v>0</v>
      </c>
      <c r="H54">
        <v>0</v>
      </c>
      <c r="J54">
        <v>418.71131316884902</v>
      </c>
      <c r="K54">
        <v>1.6208494994933</v>
      </c>
      <c r="L54">
        <v>0</v>
      </c>
      <c r="M54">
        <v>0.33334537687819199</v>
      </c>
      <c r="N54" s="1">
        <f t="shared" si="0"/>
        <v>0.33331701953703413</v>
      </c>
      <c r="O54">
        <v>0.13518233351971001</v>
      </c>
      <c r="P54" s="1">
        <f t="shared" si="1"/>
        <v>0.13516961797667093</v>
      </c>
      <c r="Q54">
        <v>6.8545993857942397E-2</v>
      </c>
      <c r="R54" s="1">
        <f t="shared" si="2"/>
        <v>6.8538005001159877E-2</v>
      </c>
      <c r="S54">
        <v>8.9098624945518401E-2</v>
      </c>
      <c r="T54" s="1">
        <f t="shared" si="3"/>
        <v>8.9093291807275002E-2</v>
      </c>
      <c r="U54">
        <v>0.35933394952297298</v>
      </c>
      <c r="V54" s="1">
        <f t="shared" si="4"/>
        <v>0.3593001151173329</v>
      </c>
      <c r="W54">
        <v>938.47414876202004</v>
      </c>
      <c r="X54" s="1">
        <f t="shared" si="5"/>
        <v>938.45652960300765</v>
      </c>
    </row>
    <row r="55" spans="1:24" x14ac:dyDescent="0.25">
      <c r="A55">
        <v>72</v>
      </c>
      <c r="B55" t="s">
        <v>17</v>
      </c>
      <c r="C55" t="s">
        <v>124</v>
      </c>
      <c r="D55" t="s">
        <v>125</v>
      </c>
      <c r="E55">
        <v>41.655143976211498</v>
      </c>
      <c r="F55">
        <v>0</v>
      </c>
      <c r="G55">
        <v>0</v>
      </c>
      <c r="H55">
        <v>0</v>
      </c>
      <c r="J55">
        <v>507.98793594631701</v>
      </c>
      <c r="K55">
        <v>3.8905001632731802</v>
      </c>
      <c r="L55">
        <v>0</v>
      </c>
      <c r="M55">
        <v>0.34069432978796199</v>
      </c>
      <c r="N55" s="1">
        <f t="shared" si="0"/>
        <v>0.34066743672798527</v>
      </c>
      <c r="O55">
        <v>0.13330545406771199</v>
      </c>
      <c r="P55" s="1">
        <f t="shared" si="1"/>
        <v>0.13330319523501408</v>
      </c>
      <c r="Q55">
        <v>6.3177211878301207E-2</v>
      </c>
      <c r="R55" s="1">
        <f t="shared" si="2"/>
        <v>6.3168530337190332E-2</v>
      </c>
      <c r="S55">
        <v>9.7992334208807999E-2</v>
      </c>
      <c r="T55" s="1">
        <f t="shared" si="3"/>
        <v>9.799090346215926E-2</v>
      </c>
      <c r="U55">
        <v>0.35563420910064403</v>
      </c>
      <c r="V55" s="1">
        <f t="shared" si="4"/>
        <v>0.35561327522579461</v>
      </c>
      <c r="W55">
        <v>968.69019926857197</v>
      </c>
      <c r="X55" s="1">
        <f t="shared" si="5"/>
        <v>968.68360129769178</v>
      </c>
    </row>
    <row r="56" spans="1:24" x14ac:dyDescent="0.25">
      <c r="A56">
        <v>73</v>
      </c>
      <c r="B56" t="s">
        <v>17</v>
      </c>
      <c r="C56" t="s">
        <v>126</v>
      </c>
      <c r="D56" t="s">
        <v>127</v>
      </c>
      <c r="E56">
        <v>42.230204820632899</v>
      </c>
      <c r="F56">
        <v>0</v>
      </c>
      <c r="G56">
        <v>0</v>
      </c>
      <c r="H56">
        <v>0</v>
      </c>
      <c r="J56">
        <v>511.38368270517498</v>
      </c>
      <c r="K56">
        <v>2.3746862367702102</v>
      </c>
      <c r="L56">
        <v>0</v>
      </c>
      <c r="M56">
        <v>0.34088231373142702</v>
      </c>
      <c r="N56" s="1">
        <f t="shared" si="0"/>
        <v>0.34084609866728022</v>
      </c>
      <c r="O56">
        <v>0.13329253925506801</v>
      </c>
      <c r="P56" s="1">
        <f t="shared" si="1"/>
        <v>0.1332864097588691</v>
      </c>
      <c r="Q56">
        <v>6.2958315022016598E-2</v>
      </c>
      <c r="R56" s="1">
        <f t="shared" si="2"/>
        <v>6.2946883911906448E-2</v>
      </c>
      <c r="S56">
        <v>9.8324004658530098E-2</v>
      </c>
      <c r="T56" s="1">
        <f t="shared" si="3"/>
        <v>9.8321039178770248E-2</v>
      </c>
      <c r="U56">
        <v>0.35551584268095998</v>
      </c>
      <c r="V56" s="1">
        <f t="shared" si="4"/>
        <v>0.3554840657988228</v>
      </c>
      <c r="W56">
        <v>970.07102191049</v>
      </c>
      <c r="X56" s="1">
        <f t="shared" si="5"/>
        <v>970.05831103052606</v>
      </c>
    </row>
    <row r="57" spans="1:24" x14ac:dyDescent="0.25">
      <c r="A57">
        <v>74</v>
      </c>
      <c r="B57" t="s">
        <v>17</v>
      </c>
      <c r="C57" t="s">
        <v>128</v>
      </c>
      <c r="D57" t="s">
        <v>129</v>
      </c>
      <c r="E57">
        <v>43.1674320697784</v>
      </c>
      <c r="F57">
        <v>0</v>
      </c>
      <c r="G57">
        <v>0</v>
      </c>
      <c r="H57">
        <v>0</v>
      </c>
      <c r="J57">
        <v>539.47723449183502</v>
      </c>
      <c r="K57">
        <v>2.5932238482978298</v>
      </c>
      <c r="L57">
        <v>0</v>
      </c>
      <c r="M57">
        <v>0.34211338542846198</v>
      </c>
      <c r="N57" s="1">
        <f t="shared" si="0"/>
        <v>0.34203329462206411</v>
      </c>
      <c r="O57">
        <v>0.133388945800721</v>
      </c>
      <c r="P57" s="1">
        <f t="shared" si="1"/>
        <v>0.13335511416367796</v>
      </c>
      <c r="Q57">
        <v>6.1104175093353398E-2</v>
      </c>
      <c r="R57" s="1">
        <f t="shared" si="2"/>
        <v>6.1079965581227719E-2</v>
      </c>
      <c r="S57">
        <v>0.101033260771907</v>
      </c>
      <c r="T57" s="1">
        <f t="shared" si="3"/>
        <v>0.10102062692303095</v>
      </c>
      <c r="U57">
        <v>0.35461831837484198</v>
      </c>
      <c r="V57" s="1">
        <f t="shared" si="4"/>
        <v>0.35452396923734208</v>
      </c>
      <c r="W57">
        <v>982.33193655985201</v>
      </c>
      <c r="X57" s="1">
        <f t="shared" si="5"/>
        <v>982.27442740045024</v>
      </c>
    </row>
    <row r="58" spans="1:24" x14ac:dyDescent="0.25">
      <c r="A58">
        <v>75</v>
      </c>
      <c r="B58" t="s">
        <v>17</v>
      </c>
      <c r="C58" t="s">
        <v>130</v>
      </c>
      <c r="D58" t="s">
        <v>131</v>
      </c>
      <c r="E58">
        <v>46.958048820495598</v>
      </c>
      <c r="F58">
        <v>0</v>
      </c>
      <c r="G58">
        <v>0</v>
      </c>
      <c r="H58">
        <v>0</v>
      </c>
      <c r="J58">
        <v>438.93028889826002</v>
      </c>
      <c r="K58">
        <v>1.71398076367749</v>
      </c>
      <c r="L58">
        <v>0</v>
      </c>
      <c r="M58">
        <v>0.33535373638275001</v>
      </c>
      <c r="N58" s="1">
        <f t="shared" si="0"/>
        <v>0.33542525309698173</v>
      </c>
      <c r="O58">
        <v>0.134534865793873</v>
      </c>
      <c r="P58" s="1">
        <f t="shared" si="1"/>
        <v>0.13456002013849047</v>
      </c>
      <c r="Q58">
        <v>6.7391481568689904E-2</v>
      </c>
      <c r="R58" s="1">
        <f t="shared" si="2"/>
        <v>6.7414830377282173E-2</v>
      </c>
      <c r="S58">
        <v>9.1129778874696796E-2</v>
      </c>
      <c r="T58" s="1">
        <f t="shared" si="3"/>
        <v>9.1137825217270707E-2</v>
      </c>
      <c r="U58">
        <v>0.35841383224107198</v>
      </c>
      <c r="V58" s="1">
        <f t="shared" si="4"/>
        <v>0.35849327973036293</v>
      </c>
      <c r="W58">
        <v>944.45738574548602</v>
      </c>
      <c r="X58" s="1">
        <f t="shared" si="5"/>
        <v>944.51122962265083</v>
      </c>
    </row>
    <row r="59" spans="1:24" x14ac:dyDescent="0.25">
      <c r="A59">
        <v>76</v>
      </c>
      <c r="B59" t="s">
        <v>17</v>
      </c>
      <c r="C59" t="s">
        <v>132</v>
      </c>
      <c r="D59" t="s">
        <v>133</v>
      </c>
      <c r="E59">
        <v>46.859398603439303</v>
      </c>
      <c r="F59">
        <v>0</v>
      </c>
      <c r="G59">
        <v>0</v>
      </c>
      <c r="H59">
        <v>0</v>
      </c>
      <c r="J59">
        <v>478.16533296749202</v>
      </c>
      <c r="K59">
        <v>2.2946836573186702</v>
      </c>
      <c r="L59">
        <v>0</v>
      </c>
      <c r="M59">
        <v>0.33871777280211302</v>
      </c>
      <c r="N59" s="1">
        <f t="shared" si="0"/>
        <v>0.33877755448912422</v>
      </c>
      <c r="O59">
        <v>0.13362511764651699</v>
      </c>
      <c r="P59" s="1">
        <f t="shared" si="1"/>
        <v>0.13365212854341893</v>
      </c>
      <c r="Q59">
        <v>6.5051466497747096E-2</v>
      </c>
      <c r="R59" s="1">
        <f t="shared" si="2"/>
        <v>6.5069209420940605E-2</v>
      </c>
      <c r="S59">
        <v>9.50507647295568E-2</v>
      </c>
      <c r="T59" s="1">
        <f t="shared" si="3"/>
        <v>9.506099761199463E-2</v>
      </c>
      <c r="U59">
        <v>0.356754455736225</v>
      </c>
      <c r="V59" s="1">
        <f t="shared" si="4"/>
        <v>0.35682677499514004</v>
      </c>
      <c r="W59">
        <v>957.39356272041198</v>
      </c>
      <c r="X59" s="1">
        <f t="shared" si="5"/>
        <v>957.4373629475466</v>
      </c>
    </row>
    <row r="60" spans="1:24" x14ac:dyDescent="0.25">
      <c r="A60">
        <v>77</v>
      </c>
      <c r="B60" t="s">
        <v>17</v>
      </c>
      <c r="C60" t="s">
        <v>134</v>
      </c>
      <c r="D60" t="s">
        <v>135</v>
      </c>
      <c r="E60">
        <v>46.355338573455803</v>
      </c>
      <c r="F60">
        <v>0</v>
      </c>
      <c r="G60">
        <v>0</v>
      </c>
      <c r="H60">
        <v>0</v>
      </c>
      <c r="J60">
        <v>571.45600341607599</v>
      </c>
      <c r="K60">
        <v>3.2347450052456601</v>
      </c>
      <c r="L60">
        <v>0</v>
      </c>
      <c r="M60">
        <v>0.34275791675794498</v>
      </c>
      <c r="N60" s="1">
        <f t="shared" si="0"/>
        <v>0.34274092528756356</v>
      </c>
      <c r="O60">
        <v>0.133967812497713</v>
      </c>
      <c r="P60" s="1">
        <f t="shared" si="1"/>
        <v>0.13394505908077631</v>
      </c>
      <c r="Q60">
        <v>5.89053900547706E-2</v>
      </c>
      <c r="R60" s="1">
        <f t="shared" si="2"/>
        <v>5.8899669215831993E-2</v>
      </c>
      <c r="S60">
        <v>0.10402011663237801</v>
      </c>
      <c r="T60" s="1">
        <f t="shared" si="3"/>
        <v>0.10401442254144128</v>
      </c>
      <c r="U60">
        <v>0.35379116443923497</v>
      </c>
      <c r="V60" s="1">
        <f t="shared" si="4"/>
        <v>0.35375150032267511</v>
      </c>
      <c r="W60">
        <v>998.28276166067303</v>
      </c>
      <c r="X60" s="1">
        <f t="shared" si="5"/>
        <v>998.23878763265941</v>
      </c>
    </row>
    <row r="61" spans="1:24" x14ac:dyDescent="0.25">
      <c r="A61">
        <v>78</v>
      </c>
      <c r="B61" t="s">
        <v>17</v>
      </c>
      <c r="C61" t="s">
        <v>136</v>
      </c>
      <c r="D61" t="s">
        <v>137</v>
      </c>
      <c r="E61">
        <v>37.715815067291203</v>
      </c>
      <c r="F61">
        <v>0</v>
      </c>
      <c r="G61">
        <v>0</v>
      </c>
      <c r="H61">
        <v>0</v>
      </c>
      <c r="J61">
        <v>572.31772114909995</v>
      </c>
      <c r="K61">
        <v>3.51982372818506</v>
      </c>
      <c r="L61">
        <v>0</v>
      </c>
      <c r="M61">
        <v>0.342763766769482</v>
      </c>
      <c r="N61" s="1">
        <f t="shared" si="0"/>
        <v>0.34275032213899914</v>
      </c>
      <c r="O61">
        <v>0.13399046579609</v>
      </c>
      <c r="P61" s="1">
        <f t="shared" si="1"/>
        <v>0.13396934783270281</v>
      </c>
      <c r="Q61">
        <v>5.8844995138815297E-2</v>
      </c>
      <c r="R61" s="1">
        <f t="shared" si="2"/>
        <v>5.8840338907401424E-2</v>
      </c>
      <c r="S61">
        <v>0.1040988723921</v>
      </c>
      <c r="T61" s="1">
        <f t="shared" si="3"/>
        <v>0.10409377922625773</v>
      </c>
      <c r="U61">
        <v>0.35377189301874801</v>
      </c>
      <c r="V61" s="1">
        <f t="shared" si="4"/>
        <v>0.35373656986362534</v>
      </c>
      <c r="W61">
        <v>998.74370129884903</v>
      </c>
      <c r="X61" s="1">
        <f t="shared" si="5"/>
        <v>998.70247579215197</v>
      </c>
    </row>
    <row r="62" spans="1:24" x14ac:dyDescent="0.25">
      <c r="A62">
        <v>79</v>
      </c>
      <c r="B62" t="s">
        <v>17</v>
      </c>
      <c r="C62" t="s">
        <v>138</v>
      </c>
      <c r="D62" t="s">
        <v>139</v>
      </c>
      <c r="E62">
        <v>33.383615732192901</v>
      </c>
      <c r="F62">
        <v>0</v>
      </c>
      <c r="G62">
        <v>0</v>
      </c>
      <c r="H62">
        <v>0</v>
      </c>
      <c r="J62">
        <v>598.60533294575498</v>
      </c>
      <c r="K62">
        <v>1.4760694588329899</v>
      </c>
      <c r="L62">
        <v>0</v>
      </c>
      <c r="M62">
        <v>0.34265971857729099</v>
      </c>
      <c r="N62" s="1">
        <f t="shared" si="0"/>
        <v>0.3427879542868425</v>
      </c>
      <c r="O62">
        <v>0.134852065729787</v>
      </c>
      <c r="P62" s="1">
        <f t="shared" si="1"/>
        <v>0.13494254728065413</v>
      </c>
      <c r="Q62">
        <v>5.6980310927315599E-2</v>
      </c>
      <c r="R62" s="1">
        <f t="shared" si="2"/>
        <v>5.7021395354851151E-2</v>
      </c>
      <c r="S62">
        <v>0.106451545060137</v>
      </c>
      <c r="T62" s="1">
        <f t="shared" si="3"/>
        <v>0.10647767325404112</v>
      </c>
      <c r="U62">
        <v>0.35325970355411401</v>
      </c>
      <c r="V62" s="1">
        <f t="shared" si="4"/>
        <v>0.35345736057331412</v>
      </c>
      <c r="W62">
        <v>1013.5964589679299</v>
      </c>
      <c r="X62" s="1">
        <f t="shared" si="5"/>
        <v>1013.768813609084</v>
      </c>
    </row>
    <row r="63" spans="1:24" x14ac:dyDescent="0.25">
      <c r="A63">
        <v>80</v>
      </c>
      <c r="B63" t="s">
        <v>17</v>
      </c>
      <c r="C63" t="s">
        <v>140</v>
      </c>
      <c r="D63" t="s">
        <v>141</v>
      </c>
      <c r="E63">
        <v>40.957715511322</v>
      </c>
      <c r="F63">
        <v>0</v>
      </c>
      <c r="G63">
        <v>0</v>
      </c>
      <c r="H63">
        <v>0</v>
      </c>
      <c r="J63">
        <v>437.982122340231</v>
      </c>
      <c r="K63">
        <v>3.01413981377805</v>
      </c>
      <c r="L63">
        <v>0</v>
      </c>
      <c r="M63">
        <v>0.33526333552030901</v>
      </c>
      <c r="N63" s="1">
        <f t="shared" si="0"/>
        <v>0.33533216666237453</v>
      </c>
      <c r="O63">
        <v>0.13456275293482201</v>
      </c>
      <c r="P63" s="1">
        <f t="shared" si="1"/>
        <v>0.13458685397871767</v>
      </c>
      <c r="Q63">
        <v>6.74463698983256E-2</v>
      </c>
      <c r="R63" s="1">
        <f t="shared" si="2"/>
        <v>6.7468922345770871E-2</v>
      </c>
      <c r="S63">
        <v>9.1034621272554406E-2</v>
      </c>
      <c r="T63" s="1">
        <f t="shared" si="3"/>
        <v>9.1042245137815461E-2</v>
      </c>
      <c r="U63">
        <v>0.35845609860383099</v>
      </c>
      <c r="V63" s="1">
        <f t="shared" si="4"/>
        <v>0.35853249490638017</v>
      </c>
      <c r="W63">
        <v>944.16747680356605</v>
      </c>
      <c r="X63" s="1">
        <f t="shared" si="5"/>
        <v>944.21965166796849</v>
      </c>
    </row>
    <row r="64" spans="1:24" x14ac:dyDescent="0.25">
      <c r="A64">
        <v>81</v>
      </c>
      <c r="B64" t="s">
        <v>17</v>
      </c>
      <c r="C64" t="s">
        <v>142</v>
      </c>
      <c r="D64" t="s">
        <v>143</v>
      </c>
      <c r="E64">
        <v>43.834002256393397</v>
      </c>
      <c r="F64">
        <v>0</v>
      </c>
      <c r="G64">
        <v>0</v>
      </c>
      <c r="H64">
        <v>0</v>
      </c>
      <c r="J64">
        <v>499.91649125978103</v>
      </c>
      <c r="K64">
        <v>1.4465323977156199</v>
      </c>
      <c r="L64">
        <v>0</v>
      </c>
      <c r="M64">
        <v>0.34021577174155698</v>
      </c>
      <c r="N64" s="1">
        <f t="shared" si="0"/>
        <v>0.34021264916733451</v>
      </c>
      <c r="O64">
        <v>0.133356183143371</v>
      </c>
      <c r="P64" s="1">
        <f t="shared" si="1"/>
        <v>0.13336295459575259</v>
      </c>
      <c r="Q64">
        <v>6.3692977640194201E-2</v>
      </c>
      <c r="R64" s="1">
        <f t="shared" si="2"/>
        <v>6.3691373286650255E-2</v>
      </c>
      <c r="S64">
        <v>9.7200975510677107E-2</v>
      </c>
      <c r="T64" s="1">
        <f t="shared" si="3"/>
        <v>9.7203181222245569E-2</v>
      </c>
      <c r="U64">
        <v>0.355923469628383</v>
      </c>
      <c r="V64" s="1">
        <f t="shared" si="4"/>
        <v>0.3559292055375286</v>
      </c>
      <c r="W64">
        <v>965.48929622359105</v>
      </c>
      <c r="X64" s="1">
        <f t="shared" si="5"/>
        <v>965.49720431155231</v>
      </c>
    </row>
    <row r="65" spans="1:24" x14ac:dyDescent="0.25">
      <c r="A65">
        <v>82</v>
      </c>
      <c r="B65" t="s">
        <v>17</v>
      </c>
      <c r="C65" t="s">
        <v>144</v>
      </c>
      <c r="D65" t="s">
        <v>145</v>
      </c>
      <c r="E65">
        <v>43.398197650909403</v>
      </c>
      <c r="F65">
        <v>0</v>
      </c>
      <c r="G65">
        <v>0</v>
      </c>
      <c r="H65">
        <v>0</v>
      </c>
      <c r="J65">
        <v>488.239232364222</v>
      </c>
      <c r="K65">
        <v>2.9251919301576801</v>
      </c>
      <c r="L65">
        <v>0</v>
      </c>
      <c r="M65">
        <v>0.33944781756505299</v>
      </c>
      <c r="N65" s="1">
        <f t="shared" si="0"/>
        <v>0.33948004623904077</v>
      </c>
      <c r="O65">
        <v>0.13347747901066501</v>
      </c>
      <c r="P65" s="1">
        <f t="shared" si="1"/>
        <v>0.13349616233414707</v>
      </c>
      <c r="Q65">
        <v>6.4427932025507798E-2</v>
      </c>
      <c r="R65" s="1">
        <f t="shared" si="2"/>
        <v>6.4437062373187554E-2</v>
      </c>
      <c r="S65">
        <v>9.6049465658961497E-2</v>
      </c>
      <c r="T65" s="1">
        <f t="shared" si="3"/>
        <v>9.6056472601068185E-2</v>
      </c>
      <c r="U65">
        <v>0.35636068349782601</v>
      </c>
      <c r="V65" s="1">
        <f t="shared" si="4"/>
        <v>0.35640438647158157</v>
      </c>
      <c r="W65">
        <v>961.05110475568597</v>
      </c>
      <c r="X65" s="1">
        <f t="shared" si="5"/>
        <v>961.07923277571047</v>
      </c>
    </row>
    <row r="66" spans="1:24" x14ac:dyDescent="0.25">
      <c r="A66">
        <v>83</v>
      </c>
      <c r="B66" t="s">
        <v>17</v>
      </c>
      <c r="C66" t="s">
        <v>146</v>
      </c>
      <c r="D66" t="s">
        <v>147</v>
      </c>
      <c r="E66">
        <v>42.494733810424798</v>
      </c>
      <c r="F66">
        <v>0</v>
      </c>
      <c r="G66">
        <v>0</v>
      </c>
      <c r="H66">
        <v>0</v>
      </c>
      <c r="J66">
        <v>514.58289195158602</v>
      </c>
      <c r="K66">
        <v>1.9476296425739399</v>
      </c>
      <c r="L66">
        <v>0</v>
      </c>
      <c r="M66">
        <v>0.34105198890587202</v>
      </c>
      <c r="N66" s="1">
        <f t="shared" si="0"/>
        <v>0.34100752878443708</v>
      </c>
      <c r="O66">
        <v>0.13328504997391799</v>
      </c>
      <c r="P66" s="1">
        <f t="shared" si="1"/>
        <v>0.1332752809171161</v>
      </c>
      <c r="Q66">
        <v>6.2751051536551694E-2</v>
      </c>
      <c r="R66" s="1">
        <f t="shared" si="2"/>
        <v>6.2737199684617717E-2</v>
      </c>
      <c r="S66">
        <v>9.8635742786292405E-2</v>
      </c>
      <c r="T66" s="1">
        <f t="shared" si="3"/>
        <v>9.8631355409148885E-2</v>
      </c>
      <c r="U66">
        <v>0.35540618678564301</v>
      </c>
      <c r="V66" s="1">
        <f t="shared" si="4"/>
        <v>0.35536456283784379</v>
      </c>
      <c r="W66">
        <v>971.39099378635797</v>
      </c>
      <c r="X66" s="1">
        <f t="shared" si="5"/>
        <v>971.37255961899382</v>
      </c>
    </row>
    <row r="67" spans="1:24" x14ac:dyDescent="0.25">
      <c r="A67">
        <v>84</v>
      </c>
      <c r="B67" t="s">
        <v>17</v>
      </c>
      <c r="C67" t="s">
        <v>148</v>
      </c>
      <c r="D67" t="s">
        <v>149</v>
      </c>
      <c r="E67">
        <v>43.036163806915198</v>
      </c>
      <c r="F67">
        <v>0</v>
      </c>
      <c r="G67">
        <v>0</v>
      </c>
      <c r="H67">
        <v>0</v>
      </c>
      <c r="J67">
        <v>423.91463371920997</v>
      </c>
      <c r="K67">
        <v>2.2463746506936699</v>
      </c>
      <c r="L67">
        <v>0</v>
      </c>
      <c r="M67">
        <v>0.33387785926576302</v>
      </c>
      <c r="N67" s="1">
        <f t="shared" ref="N67:N101" si="6">0.0545568285808128 * LN(J67) + 1.1442519989174E-07 * J67^2 - 2.19504301732293E-10 * J67^3</f>
        <v>0.33388429136997738</v>
      </c>
      <c r="O67">
        <v>0.135005447479952</v>
      </c>
      <c r="P67" s="1">
        <f t="shared" ref="P67:P101" si="7">0.0285137654292617 * LN(J67) - 3.93912404952881E-07 * J67^2 + 4.37107365888564E-10 * J67^3</f>
        <v>0.13500585431108381</v>
      </c>
      <c r="Q67">
        <v>6.8252028647130994E-2</v>
      </c>
      <c r="R67" s="1">
        <f t="shared" ref="R67:R101" si="8">0.015113744392636 * LN(J67) - 1.73579406572878E-07 * J67^2 + 1.05238776644891E-10 * J67^3</f>
        <v>6.8255218715625232E-2</v>
      </c>
      <c r="S67">
        <v>8.96216536359489E-2</v>
      </c>
      <c r="T67" s="1">
        <f t="shared" ref="T67:T101" si="9">0.0115237683652044 * LN(J67) + 1.57555095497731E-07 * J67^2 - 1.10345006590317E-10 * J67^3</f>
        <v>8.9620655651429917E-2</v>
      </c>
      <c r="U67">
        <v>0.35909352600593902</v>
      </c>
      <c r="V67" s="1">
        <f t="shared" ref="V67:V101" si="10">0.0698685619488628 * LN(J67) - 5.80223713923034E-07 * J67^2 + 5.34208610997905E-10 * J67^3</f>
        <v>0.35909928232600441</v>
      </c>
      <c r="W67">
        <v>939.97548971874005</v>
      </c>
      <c r="X67" s="1">
        <f t="shared" ref="X67:X101" si="11">168.393547193183 * LN(J67) - 0.00107409633288097 * J67^2 + 1.50043025666089E-06 * J67^3</f>
        <v>939.98443917733448</v>
      </c>
    </row>
    <row r="68" spans="1:24" x14ac:dyDescent="0.25">
      <c r="A68">
        <v>85</v>
      </c>
      <c r="B68" t="s">
        <v>17</v>
      </c>
      <c r="C68" t="s">
        <v>150</v>
      </c>
      <c r="D68" t="s">
        <v>151</v>
      </c>
      <c r="E68">
        <v>42.8829054832458</v>
      </c>
      <c r="F68">
        <v>0</v>
      </c>
      <c r="G68">
        <v>0</v>
      </c>
      <c r="H68">
        <v>0</v>
      </c>
      <c r="J68">
        <v>574.86964196007204</v>
      </c>
      <c r="K68">
        <v>3.3813020577147999</v>
      </c>
      <c r="L68">
        <v>0</v>
      </c>
      <c r="M68">
        <v>0.34277756569439699</v>
      </c>
      <c r="N68" s="1">
        <f t="shared" si="6"/>
        <v>0.34277513668558574</v>
      </c>
      <c r="O68">
        <v>0.13405969396675199</v>
      </c>
      <c r="P68" s="1">
        <f t="shared" si="7"/>
        <v>0.13404401168662511</v>
      </c>
      <c r="Q68">
        <v>5.86658296728561E-2</v>
      </c>
      <c r="R68" s="1">
        <f t="shared" si="8"/>
        <v>5.8664498979313556E-2</v>
      </c>
      <c r="S68">
        <v>0.10433152103214</v>
      </c>
      <c r="T68" s="1">
        <f t="shared" si="9"/>
        <v>0.1043283563925704</v>
      </c>
      <c r="U68">
        <v>0.35371575743207001</v>
      </c>
      <c r="V68" s="1">
        <f t="shared" si="10"/>
        <v>0.35369437048292207</v>
      </c>
      <c r="W68">
        <v>1000.1184549268499</v>
      </c>
      <c r="X68" s="1">
        <f t="shared" si="11"/>
        <v>1000.0865302768254</v>
      </c>
    </row>
    <row r="69" spans="1:24" x14ac:dyDescent="0.25">
      <c r="A69">
        <v>86</v>
      </c>
      <c r="B69" t="s">
        <v>17</v>
      </c>
      <c r="C69" t="s">
        <v>152</v>
      </c>
      <c r="D69" t="s">
        <v>153</v>
      </c>
      <c r="E69">
        <v>42.386874914169297</v>
      </c>
      <c r="F69">
        <v>0</v>
      </c>
      <c r="G69">
        <v>0</v>
      </c>
      <c r="H69">
        <v>0</v>
      </c>
      <c r="J69">
        <v>513.54585951079798</v>
      </c>
      <c r="K69">
        <v>1.0834742879883701</v>
      </c>
      <c r="L69">
        <v>0</v>
      </c>
      <c r="M69">
        <v>0.340997785393714</v>
      </c>
      <c r="N69" s="1">
        <f t="shared" si="6"/>
        <v>0.34095593418544484</v>
      </c>
      <c r="O69">
        <v>0.13328697611090201</v>
      </c>
      <c r="P69" s="1">
        <f t="shared" si="7"/>
        <v>0.13327838412114784</v>
      </c>
      <c r="Q69">
        <v>6.2818346652323998E-2</v>
      </c>
      <c r="R69" s="1">
        <f t="shared" si="8"/>
        <v>6.2805259671778912E-2</v>
      </c>
      <c r="S69">
        <v>9.8534772362233694E-2</v>
      </c>
      <c r="T69" s="1">
        <f t="shared" si="9"/>
        <v>9.8530842242795763E-2</v>
      </c>
      <c r="U69">
        <v>0.35544153216705898</v>
      </c>
      <c r="V69" s="1">
        <f t="shared" si="10"/>
        <v>0.35540305443397852</v>
      </c>
      <c r="W69">
        <v>970.96107272746701</v>
      </c>
      <c r="X69" s="1">
        <f t="shared" si="11"/>
        <v>970.94448818956005</v>
      </c>
    </row>
    <row r="70" spans="1:24" x14ac:dyDescent="0.25">
      <c r="A70">
        <v>87</v>
      </c>
      <c r="B70" t="s">
        <v>17</v>
      </c>
      <c r="C70" t="s">
        <v>154</v>
      </c>
      <c r="D70" t="s">
        <v>155</v>
      </c>
      <c r="E70">
        <v>41.587676286697302</v>
      </c>
      <c r="F70">
        <v>0</v>
      </c>
      <c r="G70">
        <v>0</v>
      </c>
      <c r="H70">
        <v>0</v>
      </c>
      <c r="J70">
        <v>565.54464223121499</v>
      </c>
      <c r="K70">
        <v>3.6110157165681001</v>
      </c>
      <c r="L70">
        <v>0</v>
      </c>
      <c r="M70">
        <v>0.34270150878658201</v>
      </c>
      <c r="N70" s="1">
        <f t="shared" si="6"/>
        <v>0.34266265776158777</v>
      </c>
      <c r="O70">
        <v>0.13382232331713301</v>
      </c>
      <c r="P70" s="1">
        <f t="shared" si="7"/>
        <v>0.13379082372537504</v>
      </c>
      <c r="Q70">
        <v>5.93182139964748E-2</v>
      </c>
      <c r="R70" s="1">
        <f t="shared" si="8"/>
        <v>5.9305994100309255E-2</v>
      </c>
      <c r="S70">
        <v>0.10347723753943</v>
      </c>
      <c r="T70" s="1">
        <f t="shared" si="9"/>
        <v>0.10346808355188578</v>
      </c>
      <c r="U70">
        <v>0.35392766946798299</v>
      </c>
      <c r="V70" s="1">
        <f t="shared" si="10"/>
        <v>0.35386294337665902</v>
      </c>
      <c r="W70">
        <v>995.16530751426296</v>
      </c>
      <c r="X70" s="1">
        <f t="shared" si="11"/>
        <v>995.10719618722806</v>
      </c>
    </row>
    <row r="71" spans="1:24" x14ac:dyDescent="0.25">
      <c r="A71">
        <v>88</v>
      </c>
      <c r="B71" t="s">
        <v>17</v>
      </c>
      <c r="C71" t="s">
        <v>156</v>
      </c>
      <c r="D71" t="s">
        <v>157</v>
      </c>
      <c r="E71">
        <v>46.453551530837998</v>
      </c>
      <c r="F71">
        <v>0</v>
      </c>
      <c r="G71">
        <v>0</v>
      </c>
      <c r="H71">
        <v>0</v>
      </c>
      <c r="J71">
        <v>417.07985431658</v>
      </c>
      <c r="K71">
        <v>1.5017631469861401</v>
      </c>
      <c r="L71">
        <v>0</v>
      </c>
      <c r="M71">
        <v>0.33317630297569301</v>
      </c>
      <c r="N71" s="1">
        <f t="shared" si="6"/>
        <v>0.33313562350315085</v>
      </c>
      <c r="O71">
        <v>0.13523919007007801</v>
      </c>
      <c r="P71" s="1">
        <f t="shared" si="7"/>
        <v>0.13522181054557589</v>
      </c>
      <c r="Q71">
        <v>6.8637726245632705E-2</v>
      </c>
      <c r="R71" s="1">
        <f t="shared" si="8"/>
        <v>6.8625735130453502E-2</v>
      </c>
      <c r="S71">
        <v>8.8934605823655893E-2</v>
      </c>
      <c r="T71" s="1">
        <f t="shared" si="9"/>
        <v>8.892778363267935E-2</v>
      </c>
      <c r="U71">
        <v>0.359409821202272</v>
      </c>
      <c r="V71" s="1">
        <f t="shared" si="10"/>
        <v>0.35936190912765664</v>
      </c>
      <c r="W71">
        <v>938.00859321531402</v>
      </c>
      <c r="X71" s="1">
        <f t="shared" si="11"/>
        <v>937.98124001163455</v>
      </c>
    </row>
    <row r="72" spans="1:24" x14ac:dyDescent="0.25">
      <c r="A72">
        <v>89</v>
      </c>
      <c r="B72" t="s">
        <v>17</v>
      </c>
      <c r="C72" t="s">
        <v>158</v>
      </c>
      <c r="D72" t="s">
        <v>159</v>
      </c>
      <c r="E72">
        <v>42.891307830810497</v>
      </c>
      <c r="F72">
        <v>0</v>
      </c>
      <c r="G72">
        <v>0</v>
      </c>
      <c r="H72">
        <v>0</v>
      </c>
      <c r="J72">
        <v>501.56005333157202</v>
      </c>
      <c r="K72">
        <v>3.35845822369608</v>
      </c>
      <c r="L72">
        <v>0</v>
      </c>
      <c r="M72">
        <v>0.34031677460058202</v>
      </c>
      <c r="N72" s="1">
        <f t="shared" si="6"/>
        <v>0.34030868601615893</v>
      </c>
      <c r="O72">
        <v>0.13334360528240799</v>
      </c>
      <c r="P72" s="1">
        <f t="shared" si="7"/>
        <v>0.13334857197367042</v>
      </c>
      <c r="Q72">
        <v>6.3588470611060696E-2</v>
      </c>
      <c r="R72" s="1">
        <f t="shared" si="8"/>
        <v>6.358537940226712E-2</v>
      </c>
      <c r="S72">
        <v>9.7362442932936805E-2</v>
      </c>
      <c r="T72" s="1">
        <f t="shared" si="9"/>
        <v>9.7363918150584997E-2</v>
      </c>
      <c r="U72">
        <v>0.355863684375536</v>
      </c>
      <c r="V72" s="1">
        <f t="shared" si="10"/>
        <v>0.35586394240271602</v>
      </c>
      <c r="W72">
        <v>966.13200350969305</v>
      </c>
      <c r="X72" s="1">
        <f t="shared" si="11"/>
        <v>966.13697383502222</v>
      </c>
    </row>
    <row r="73" spans="1:24" x14ac:dyDescent="0.25">
      <c r="A73">
        <v>90</v>
      </c>
      <c r="B73" t="s">
        <v>17</v>
      </c>
      <c r="C73" t="s">
        <v>160</v>
      </c>
      <c r="D73" t="s">
        <v>161</v>
      </c>
      <c r="E73">
        <v>42.369690418243401</v>
      </c>
      <c r="F73">
        <v>0</v>
      </c>
      <c r="G73">
        <v>0</v>
      </c>
      <c r="H73">
        <v>0</v>
      </c>
      <c r="J73">
        <v>482.12442896520901</v>
      </c>
      <c r="K73">
        <v>1.25131305236896</v>
      </c>
      <c r="L73">
        <v>0</v>
      </c>
      <c r="M73">
        <v>0.33901186182641202</v>
      </c>
      <c r="N73" s="1">
        <f t="shared" si="6"/>
        <v>0.33906139759274606</v>
      </c>
      <c r="O73">
        <v>0.133562511754026</v>
      </c>
      <c r="P73" s="1">
        <f t="shared" si="7"/>
        <v>0.13358652148483169</v>
      </c>
      <c r="Q73">
        <v>6.4807561918686696E-2</v>
      </c>
      <c r="R73" s="1">
        <f t="shared" si="8"/>
        <v>6.4822068755806289E-2</v>
      </c>
      <c r="S73">
        <v>9.5443782972578606E-2</v>
      </c>
      <c r="T73" s="1">
        <f t="shared" si="9"/>
        <v>9.5452878188284337E-2</v>
      </c>
      <c r="U73">
        <v>0.35659794701826097</v>
      </c>
      <c r="V73" s="1">
        <f t="shared" si="10"/>
        <v>0.35665971514332195</v>
      </c>
      <c r="W73">
        <v>958.81284595251998</v>
      </c>
      <c r="X73" s="1">
        <f t="shared" si="11"/>
        <v>958.85076710838996</v>
      </c>
    </row>
    <row r="74" spans="1:24" x14ac:dyDescent="0.25">
      <c r="A74">
        <v>91</v>
      </c>
      <c r="B74" t="s">
        <v>17</v>
      </c>
      <c r="C74" t="s">
        <v>162</v>
      </c>
      <c r="D74" t="s">
        <v>163</v>
      </c>
      <c r="E74">
        <v>46.401255607604902</v>
      </c>
      <c r="F74">
        <v>0</v>
      </c>
      <c r="G74">
        <v>0</v>
      </c>
      <c r="H74">
        <v>0</v>
      </c>
      <c r="J74">
        <v>448.32932347912703</v>
      </c>
      <c r="K74">
        <v>2.1289320251200898</v>
      </c>
      <c r="L74">
        <v>0</v>
      </c>
      <c r="M74">
        <v>0.33622827374969499</v>
      </c>
      <c r="N74" s="1">
        <f t="shared" si="6"/>
        <v>0.33631724658112333</v>
      </c>
      <c r="O74">
        <v>0.13427249563010299</v>
      </c>
      <c r="P74" s="1">
        <f t="shared" si="7"/>
        <v>0.13430494135018883</v>
      </c>
      <c r="Q74">
        <v>6.6843270913134106E-2</v>
      </c>
      <c r="R74" s="1">
        <f t="shared" si="8"/>
        <v>6.6871540644418331E-2</v>
      </c>
      <c r="S74">
        <v>9.2072327365742002E-2</v>
      </c>
      <c r="T74" s="1">
        <f t="shared" si="9"/>
        <v>9.2083525584667814E-2</v>
      </c>
      <c r="U74">
        <v>0.35799993785046103</v>
      </c>
      <c r="V74" s="1">
        <f t="shared" si="10"/>
        <v>0.35809955598111187</v>
      </c>
      <c r="W74">
        <v>947.38479313826303</v>
      </c>
      <c r="X74" s="1">
        <f t="shared" si="11"/>
        <v>947.44855600053961</v>
      </c>
    </row>
    <row r="75" spans="1:24" x14ac:dyDescent="0.25">
      <c r="A75">
        <v>92</v>
      </c>
      <c r="B75" t="s">
        <v>17</v>
      </c>
      <c r="C75" t="s">
        <v>164</v>
      </c>
      <c r="D75" t="s">
        <v>165</v>
      </c>
      <c r="E75">
        <v>41.124143600463803</v>
      </c>
      <c r="F75">
        <v>0</v>
      </c>
      <c r="G75">
        <v>0</v>
      </c>
      <c r="H75">
        <v>0</v>
      </c>
      <c r="J75">
        <v>521.27141126211302</v>
      </c>
      <c r="K75">
        <v>3.33499549552565</v>
      </c>
      <c r="L75">
        <v>0</v>
      </c>
      <c r="M75">
        <v>0.34138290733024701</v>
      </c>
      <c r="N75" s="1">
        <f t="shared" si="6"/>
        <v>0.34132335130154745</v>
      </c>
      <c r="O75">
        <v>0.13328435797607299</v>
      </c>
      <c r="P75" s="1">
        <f t="shared" si="7"/>
        <v>0.13326714531270731</v>
      </c>
      <c r="Q75">
        <v>6.2314485826666599E-2</v>
      </c>
      <c r="R75" s="1">
        <f t="shared" si="8"/>
        <v>6.2296227390237269E-2</v>
      </c>
      <c r="S75">
        <v>9.9285029120582305E-2</v>
      </c>
      <c r="T75" s="1">
        <f t="shared" si="9"/>
        <v>9.9277823046911476E-2</v>
      </c>
      <c r="U75">
        <v>0.35518291662162499</v>
      </c>
      <c r="V75" s="1">
        <f t="shared" si="10"/>
        <v>0.35512232483244549</v>
      </c>
      <c r="W75">
        <v>974.21194671945898</v>
      </c>
      <c r="X75" s="1">
        <f t="shared" si="11"/>
        <v>974.18179414810118</v>
      </c>
    </row>
    <row r="76" spans="1:24" x14ac:dyDescent="0.25">
      <c r="A76">
        <v>93</v>
      </c>
      <c r="B76" t="s">
        <v>17</v>
      </c>
      <c r="C76" t="s">
        <v>166</v>
      </c>
      <c r="D76" t="s">
        <v>167</v>
      </c>
      <c r="E76">
        <v>42.253875732421797</v>
      </c>
      <c r="F76">
        <v>0</v>
      </c>
      <c r="G76">
        <v>0</v>
      </c>
      <c r="H76">
        <v>0</v>
      </c>
      <c r="J76">
        <v>467.63842837029898</v>
      </c>
      <c r="K76">
        <v>1.0413710884290599</v>
      </c>
      <c r="L76">
        <v>0</v>
      </c>
      <c r="M76">
        <v>0.33789264629844001</v>
      </c>
      <c r="N76" s="1">
        <f t="shared" si="6"/>
        <v>0.33797412833965901</v>
      </c>
      <c r="O76">
        <v>0.133819238281013</v>
      </c>
      <c r="P76" s="1">
        <f t="shared" si="7"/>
        <v>0.13385208550338359</v>
      </c>
      <c r="Q76">
        <v>6.5692870818773605E-2</v>
      </c>
      <c r="R76" s="1">
        <f t="shared" si="8"/>
        <v>6.5717694596793011E-2</v>
      </c>
      <c r="S76">
        <v>9.4002887550299397E-2</v>
      </c>
      <c r="T76" s="1">
        <f t="shared" si="9"/>
        <v>9.4015139716518883E-2</v>
      </c>
      <c r="U76">
        <v>0.35718108696664902</v>
      </c>
      <c r="V76" s="1">
        <f t="shared" si="10"/>
        <v>0.35727529931480151</v>
      </c>
      <c r="W76">
        <v>953.72864388841106</v>
      </c>
      <c r="X76" s="1">
        <f t="shared" si="11"/>
        <v>953.78548471038141</v>
      </c>
    </row>
    <row r="77" spans="1:24" x14ac:dyDescent="0.25">
      <c r="A77">
        <v>94</v>
      </c>
      <c r="B77" t="s">
        <v>17</v>
      </c>
      <c r="C77" t="s">
        <v>168</v>
      </c>
      <c r="D77" t="s">
        <v>169</v>
      </c>
      <c r="E77">
        <v>41.003972291946397</v>
      </c>
      <c r="F77">
        <v>0</v>
      </c>
      <c r="G77">
        <v>0</v>
      </c>
      <c r="H77">
        <v>0</v>
      </c>
      <c r="J77">
        <v>523.82615098628503</v>
      </c>
      <c r="K77">
        <v>3.7741948091444502</v>
      </c>
      <c r="L77">
        <v>0</v>
      </c>
      <c r="M77">
        <v>0.34150062876620901</v>
      </c>
      <c r="N77" s="1">
        <f t="shared" si="6"/>
        <v>0.34143621682565473</v>
      </c>
      <c r="O77">
        <v>0.13328953368080801</v>
      </c>
      <c r="P77" s="1">
        <f t="shared" si="7"/>
        <v>0.13326958920502013</v>
      </c>
      <c r="Q77">
        <v>6.2146580210305502E-2</v>
      </c>
      <c r="R77" s="1">
        <f t="shared" si="8"/>
        <v>6.2126910908943386E-2</v>
      </c>
      <c r="S77">
        <v>9.9532100884957495E-2</v>
      </c>
      <c r="T77" s="1">
        <f t="shared" si="9"/>
        <v>9.9523900188959319E-2</v>
      </c>
      <c r="U77">
        <v>0.35509982435494297</v>
      </c>
      <c r="V77" s="1">
        <f t="shared" si="10"/>
        <v>0.35503272134825781</v>
      </c>
      <c r="W77">
        <v>975.31183517748502</v>
      </c>
      <c r="X77" s="1">
        <f t="shared" si="11"/>
        <v>975.27734785632038</v>
      </c>
    </row>
    <row r="78" spans="1:24" x14ac:dyDescent="0.25">
      <c r="A78">
        <v>95</v>
      </c>
      <c r="B78" t="s">
        <v>17</v>
      </c>
      <c r="C78" t="s">
        <v>170</v>
      </c>
      <c r="D78" t="s">
        <v>171</v>
      </c>
      <c r="E78">
        <v>38.551537036895702</v>
      </c>
      <c r="F78">
        <v>0</v>
      </c>
      <c r="G78">
        <v>0</v>
      </c>
      <c r="H78">
        <v>0</v>
      </c>
      <c r="J78">
        <v>533.45792779953103</v>
      </c>
      <c r="K78">
        <v>2.8124009639035901</v>
      </c>
      <c r="L78">
        <v>0</v>
      </c>
      <c r="M78">
        <v>0.34190013053601498</v>
      </c>
      <c r="N78" s="1">
        <f t="shared" si="6"/>
        <v>0.34182293209236841</v>
      </c>
      <c r="O78">
        <v>0.133336752001985</v>
      </c>
      <c r="P78" s="1">
        <f t="shared" si="7"/>
        <v>0.13330751240103639</v>
      </c>
      <c r="Q78">
        <v>6.1507853314884203E-2</v>
      </c>
      <c r="R78" s="1">
        <f t="shared" si="8"/>
        <v>6.1484481846758532E-2</v>
      </c>
      <c r="S78">
        <v>0.100458589599163</v>
      </c>
      <c r="T78" s="1">
        <f t="shared" si="9"/>
        <v>0.10044725535354934</v>
      </c>
      <c r="U78">
        <v>0.35479779144836399</v>
      </c>
      <c r="V78" s="1">
        <f t="shared" si="10"/>
        <v>0.35471096733836988</v>
      </c>
      <c r="W78">
        <v>979.57360280054195</v>
      </c>
      <c r="X78" s="1">
        <f t="shared" si="11"/>
        <v>979.52399864832898</v>
      </c>
    </row>
    <row r="79" spans="1:24" x14ac:dyDescent="0.25">
      <c r="A79">
        <v>96</v>
      </c>
      <c r="B79" t="s">
        <v>17</v>
      </c>
      <c r="C79" t="s">
        <v>172</v>
      </c>
      <c r="D79" t="s">
        <v>173</v>
      </c>
      <c r="E79">
        <v>38.609676361083899</v>
      </c>
      <c r="F79">
        <v>0</v>
      </c>
      <c r="G79">
        <v>0</v>
      </c>
      <c r="H79">
        <v>0</v>
      </c>
      <c r="J79">
        <v>547.93789850451799</v>
      </c>
      <c r="K79">
        <v>1.1617460660830801</v>
      </c>
      <c r="L79">
        <v>0</v>
      </c>
      <c r="M79">
        <v>0.34236457217844202</v>
      </c>
      <c r="N79" s="1">
        <f t="shared" si="6"/>
        <v>0.34228795895627706</v>
      </c>
      <c r="O79">
        <v>0.13349243294614699</v>
      </c>
      <c r="P79" s="1">
        <f t="shared" si="7"/>
        <v>0.13345457840670349</v>
      </c>
      <c r="Q79">
        <v>6.0531059215093198E-2</v>
      </c>
      <c r="R79" s="1">
        <f t="shared" si="8"/>
        <v>6.0507843095499406E-2</v>
      </c>
      <c r="S79">
        <v>0.10183484538958699</v>
      </c>
      <c r="T79" s="1">
        <f t="shared" si="9"/>
        <v>0.10182152315963508</v>
      </c>
      <c r="U79">
        <v>0.35437851909319701</v>
      </c>
      <c r="V79" s="1">
        <f t="shared" si="10"/>
        <v>0.35428146082988743</v>
      </c>
      <c r="W79">
        <v>986.33668632903198</v>
      </c>
      <c r="X79" s="1">
        <f t="shared" si="11"/>
        <v>986.27141557453365</v>
      </c>
    </row>
    <row r="80" spans="1:24" x14ac:dyDescent="0.25">
      <c r="A80">
        <v>97</v>
      </c>
      <c r="B80" t="s">
        <v>17</v>
      </c>
      <c r="C80" t="s">
        <v>174</v>
      </c>
      <c r="D80" t="s">
        <v>175</v>
      </c>
      <c r="E80">
        <v>37.646580934524501</v>
      </c>
      <c r="F80">
        <v>0</v>
      </c>
      <c r="G80">
        <v>0</v>
      </c>
      <c r="H80">
        <v>0</v>
      </c>
      <c r="J80">
        <v>589.92231814373395</v>
      </c>
      <c r="K80">
        <v>3.9911227959027098</v>
      </c>
      <c r="L80">
        <v>0</v>
      </c>
      <c r="M80">
        <v>0.34275331606678799</v>
      </c>
      <c r="N80" s="1">
        <f t="shared" si="6"/>
        <v>0.3428292225050838</v>
      </c>
      <c r="O80">
        <v>0.13453191068755699</v>
      </c>
      <c r="P80" s="1">
        <f t="shared" si="7"/>
        <v>0.13456997905247098</v>
      </c>
      <c r="Q80">
        <v>5.7600453776192398E-2</v>
      </c>
      <c r="R80" s="1">
        <f t="shared" si="8"/>
        <v>5.762376828678361E-2</v>
      </c>
      <c r="S80">
        <v>0.105685461745454</v>
      </c>
      <c r="T80" s="1">
        <f t="shared" si="9"/>
        <v>0.10569842760871281</v>
      </c>
      <c r="U80">
        <v>0.35341288170422902</v>
      </c>
      <c r="V80" s="1">
        <f t="shared" si="10"/>
        <v>0.35350999390226362</v>
      </c>
      <c r="W80">
        <v>1008.52221115331</v>
      </c>
      <c r="X80" s="1">
        <f t="shared" si="11"/>
        <v>1008.5899713640991</v>
      </c>
    </row>
    <row r="81" spans="1:24" x14ac:dyDescent="0.25">
      <c r="A81">
        <v>98</v>
      </c>
      <c r="B81" t="s">
        <v>17</v>
      </c>
      <c r="C81" t="s">
        <v>176</v>
      </c>
      <c r="D81" t="s">
        <v>177</v>
      </c>
      <c r="E81">
        <v>42.4885606765747</v>
      </c>
      <c r="F81">
        <v>0</v>
      </c>
      <c r="G81">
        <v>0</v>
      </c>
      <c r="H81">
        <v>0</v>
      </c>
      <c r="J81">
        <v>463.23350812179598</v>
      </c>
      <c r="K81">
        <v>2.4277373963677</v>
      </c>
      <c r="L81">
        <v>0</v>
      </c>
      <c r="M81">
        <v>0.33752954976929</v>
      </c>
      <c r="N81" s="1">
        <f t="shared" si="6"/>
        <v>0.3376169881545884</v>
      </c>
      <c r="O81">
        <v>0.133911923690822</v>
      </c>
      <c r="P81" s="1">
        <f t="shared" si="7"/>
        <v>0.13394610584618366</v>
      </c>
      <c r="Q81">
        <v>6.5958241144125004E-2</v>
      </c>
      <c r="R81" s="1">
        <f t="shared" si="8"/>
        <v>6.5985132208806668E-2</v>
      </c>
      <c r="S81">
        <v>9.3563327409175001E-2</v>
      </c>
      <c r="T81" s="1">
        <f t="shared" si="9"/>
        <v>9.3575925020316558E-2</v>
      </c>
      <c r="U81">
        <v>0.35736391544812202</v>
      </c>
      <c r="V81" s="1">
        <f t="shared" si="10"/>
        <v>0.35746390993745858</v>
      </c>
      <c r="W81">
        <v>952.23990557121999</v>
      </c>
      <c r="X81" s="1">
        <f t="shared" si="11"/>
        <v>952.30067947970929</v>
      </c>
    </row>
    <row r="82" spans="1:24" x14ac:dyDescent="0.25">
      <c r="A82">
        <v>99</v>
      </c>
      <c r="B82" t="s">
        <v>17</v>
      </c>
      <c r="C82" t="s">
        <v>178</v>
      </c>
      <c r="D82" t="s">
        <v>179</v>
      </c>
      <c r="E82">
        <v>42.245104551315301</v>
      </c>
      <c r="F82">
        <v>0</v>
      </c>
      <c r="G82">
        <v>0</v>
      </c>
      <c r="H82">
        <v>0</v>
      </c>
      <c r="J82">
        <v>453.65815494472997</v>
      </c>
      <c r="K82">
        <v>3.0782776815855302</v>
      </c>
      <c r="L82">
        <v>0</v>
      </c>
      <c r="M82">
        <v>0.33670600159026798</v>
      </c>
      <c r="N82" s="1">
        <f t="shared" si="6"/>
        <v>0.33679812959987182</v>
      </c>
      <c r="O82">
        <v>0.13413550457210999</v>
      </c>
      <c r="P82" s="1">
        <f t="shared" si="7"/>
        <v>0.13416980701668263</v>
      </c>
      <c r="Q82">
        <v>6.6529086766584603E-2</v>
      </c>
      <c r="R82" s="1">
        <f t="shared" si="8"/>
        <v>6.6558002931409357E-2</v>
      </c>
      <c r="S82">
        <v>9.2606002831780304E-2</v>
      </c>
      <c r="T82" s="1">
        <f t="shared" si="9"/>
        <v>9.2618184298604314E-2</v>
      </c>
      <c r="U82">
        <v>0.35776956120955</v>
      </c>
      <c r="V82" s="1">
        <f t="shared" si="10"/>
        <v>0.35787328886069469</v>
      </c>
      <c r="W82">
        <v>949.08953179980301</v>
      </c>
      <c r="X82" s="1">
        <f t="shared" si="11"/>
        <v>949.1544136106038</v>
      </c>
    </row>
    <row r="83" spans="1:24" x14ac:dyDescent="0.25">
      <c r="A83">
        <v>100</v>
      </c>
      <c r="B83" t="s">
        <v>17</v>
      </c>
      <c r="C83" t="s">
        <v>180</v>
      </c>
      <c r="D83" t="s">
        <v>181</v>
      </c>
      <c r="E83">
        <v>41.676324605941701</v>
      </c>
      <c r="F83">
        <v>0</v>
      </c>
      <c r="G83">
        <v>0</v>
      </c>
      <c r="H83">
        <v>0</v>
      </c>
      <c r="J83">
        <v>502.05625566004602</v>
      </c>
      <c r="K83">
        <v>3.83490669968766</v>
      </c>
      <c r="L83">
        <v>0</v>
      </c>
      <c r="M83">
        <v>0.34034691476874601</v>
      </c>
      <c r="N83" s="1">
        <f t="shared" si="6"/>
        <v>0.34033733594967663</v>
      </c>
      <c r="O83">
        <v>0.13334003151444099</v>
      </c>
      <c r="P83" s="1">
        <f t="shared" si="7"/>
        <v>0.13334444905185805</v>
      </c>
      <c r="Q83">
        <v>6.3556867403614506E-2</v>
      </c>
      <c r="R83" s="1">
        <f t="shared" si="8"/>
        <v>6.3553330902080332E-2</v>
      </c>
      <c r="S83">
        <v>9.7411159316531007E-2</v>
      </c>
      <c r="T83" s="1">
        <f t="shared" si="9"/>
        <v>9.7412412474957646E-2</v>
      </c>
      <c r="U83">
        <v>0.35584572249875002</v>
      </c>
      <c r="V83" s="1">
        <f t="shared" si="10"/>
        <v>0.35584432810384864</v>
      </c>
      <c r="W83">
        <v>966.32694246585299</v>
      </c>
      <c r="X83" s="1">
        <f t="shared" si="11"/>
        <v>966.33102344023575</v>
      </c>
    </row>
    <row r="84" spans="1:24" x14ac:dyDescent="0.25">
      <c r="A84">
        <v>101</v>
      </c>
      <c r="B84" t="s">
        <v>17</v>
      </c>
      <c r="C84" t="s">
        <v>182</v>
      </c>
      <c r="D84" t="s">
        <v>183</v>
      </c>
      <c r="E84">
        <v>41.947199583053496</v>
      </c>
      <c r="F84">
        <v>0</v>
      </c>
      <c r="G84">
        <v>0</v>
      </c>
      <c r="H84">
        <v>0</v>
      </c>
      <c r="J84">
        <v>531.847877099107</v>
      </c>
      <c r="K84">
        <v>1.8750616472750199</v>
      </c>
      <c r="L84">
        <v>0</v>
      </c>
      <c r="M84">
        <v>0.34183829615224698</v>
      </c>
      <c r="N84" s="1">
        <f t="shared" si="6"/>
        <v>0.3417625716217837</v>
      </c>
      <c r="O84">
        <v>0.13332577298686199</v>
      </c>
      <c r="P84" s="1">
        <f t="shared" si="7"/>
        <v>0.13329794563595043</v>
      </c>
      <c r="Q84">
        <v>6.1615245603748002E-2</v>
      </c>
      <c r="R84" s="1">
        <f t="shared" si="8"/>
        <v>6.1592300229796851E-2</v>
      </c>
      <c r="S84">
        <v>0.10030429341031399</v>
      </c>
      <c r="T84" s="1">
        <f t="shared" si="9"/>
        <v>0.10029340211667921</v>
      </c>
      <c r="U84">
        <v>0.35484702147235397</v>
      </c>
      <c r="V84" s="1">
        <f t="shared" si="10"/>
        <v>0.35476288947665119</v>
      </c>
      <c r="W84">
        <v>978.84833221172698</v>
      </c>
      <c r="X84" s="1">
        <f t="shared" si="11"/>
        <v>978.80108005153465</v>
      </c>
    </row>
    <row r="85" spans="1:24" x14ac:dyDescent="0.25">
      <c r="A85">
        <v>102</v>
      </c>
      <c r="B85" t="s">
        <v>17</v>
      </c>
      <c r="C85" t="s">
        <v>184</v>
      </c>
      <c r="D85" t="s">
        <v>185</v>
      </c>
      <c r="E85">
        <v>36.290789127349797</v>
      </c>
      <c r="F85">
        <v>0</v>
      </c>
      <c r="G85">
        <v>0</v>
      </c>
      <c r="H85">
        <v>0</v>
      </c>
      <c r="J85">
        <v>591.56455161495296</v>
      </c>
      <c r="K85">
        <v>1.21453740797216</v>
      </c>
      <c r="L85">
        <v>0</v>
      </c>
      <c r="M85">
        <v>0.34273996973748799</v>
      </c>
      <c r="N85" s="1">
        <f t="shared" si="6"/>
        <v>0.342825508142305</v>
      </c>
      <c r="O85">
        <v>0.13458986290786601</v>
      </c>
      <c r="P85" s="1">
        <f t="shared" si="7"/>
        <v>0.13463646963025994</v>
      </c>
      <c r="Q85">
        <v>5.7483438311448698E-2</v>
      </c>
      <c r="R85" s="1">
        <f t="shared" si="8"/>
        <v>5.7509929595371656E-2</v>
      </c>
      <c r="S85">
        <v>0.105831210769409</v>
      </c>
      <c r="T85" s="1">
        <f t="shared" si="9"/>
        <v>0.10584644633270907</v>
      </c>
      <c r="U85">
        <v>0.35338272315004199</v>
      </c>
      <c r="V85" s="1">
        <f t="shared" si="10"/>
        <v>0.35349690012029333</v>
      </c>
      <c r="W85">
        <v>1009.46933525361</v>
      </c>
      <c r="X85" s="1">
        <f t="shared" si="11"/>
        <v>1009.553756582261</v>
      </c>
    </row>
    <row r="86" spans="1:24" x14ac:dyDescent="0.25">
      <c r="A86">
        <v>103</v>
      </c>
      <c r="B86" t="s">
        <v>17</v>
      </c>
      <c r="C86" t="s">
        <v>186</v>
      </c>
      <c r="D86" t="s">
        <v>187</v>
      </c>
      <c r="E86">
        <v>41.045547485351499</v>
      </c>
      <c r="F86">
        <v>0</v>
      </c>
      <c r="G86">
        <v>0</v>
      </c>
      <c r="H86">
        <v>0</v>
      </c>
      <c r="J86">
        <v>537.40846910672599</v>
      </c>
      <c r="K86">
        <v>2.20216768982921</v>
      </c>
      <c r="L86">
        <v>0</v>
      </c>
      <c r="M86">
        <v>0.342043300095701</v>
      </c>
      <c r="N86" s="1">
        <f t="shared" si="6"/>
        <v>0.34196372293794852</v>
      </c>
      <c r="O86">
        <v>0.13336901358174699</v>
      </c>
      <c r="P86" s="1">
        <f t="shared" si="7"/>
        <v>0.13333662499586979</v>
      </c>
      <c r="Q86">
        <v>6.12433008403752E-2</v>
      </c>
      <c r="R86" s="1">
        <f t="shared" si="8"/>
        <v>6.1219241025347954E-2</v>
      </c>
      <c r="S86">
        <v>0.100836148804715</v>
      </c>
      <c r="T86" s="1">
        <f t="shared" si="9"/>
        <v>0.10082389383336114</v>
      </c>
      <c r="U86">
        <v>0.35467918032898699</v>
      </c>
      <c r="V86" s="1">
        <f t="shared" si="10"/>
        <v>0.3545869405451012</v>
      </c>
      <c r="W86">
        <v>981.37552683567196</v>
      </c>
      <c r="X86" s="1">
        <f t="shared" si="11"/>
        <v>981.32055666364363</v>
      </c>
    </row>
    <row r="87" spans="1:24" x14ac:dyDescent="0.25">
      <c r="A87">
        <v>104</v>
      </c>
      <c r="B87" t="s">
        <v>17</v>
      </c>
      <c r="C87" t="s">
        <v>188</v>
      </c>
      <c r="D87" t="s">
        <v>189</v>
      </c>
      <c r="E87">
        <v>44.255633354186998</v>
      </c>
      <c r="F87">
        <v>0</v>
      </c>
      <c r="G87">
        <v>0</v>
      </c>
      <c r="H87">
        <v>0</v>
      </c>
      <c r="J87">
        <v>413.36569349251897</v>
      </c>
      <c r="K87">
        <v>3.4343652086585599</v>
      </c>
      <c r="L87">
        <v>0</v>
      </c>
      <c r="M87">
        <v>0.332787710856219</v>
      </c>
      <c r="N87" s="1">
        <f t="shared" si="6"/>
        <v>0.33271636329316462</v>
      </c>
      <c r="O87">
        <v>0.13537105738854499</v>
      </c>
      <c r="P87" s="1">
        <f t="shared" si="7"/>
        <v>0.13534201881130048</v>
      </c>
      <c r="Q87">
        <v>6.8845792694762403E-2</v>
      </c>
      <c r="R87" s="1">
        <f t="shared" si="8"/>
        <v>6.8823758885048464E-2</v>
      </c>
      <c r="S87">
        <v>8.8561165678371703E-2</v>
      </c>
      <c r="T87" s="1">
        <f t="shared" si="9"/>
        <v>8.8550721213457181E-2</v>
      </c>
      <c r="U87">
        <v>0.35958339634275499</v>
      </c>
      <c r="V87" s="1">
        <f t="shared" si="10"/>
        <v>0.35950031710417185</v>
      </c>
      <c r="W87">
        <v>936.95768170813005</v>
      </c>
      <c r="X87" s="1">
        <f t="shared" si="11"/>
        <v>936.90544607154084</v>
      </c>
    </row>
    <row r="88" spans="1:24" x14ac:dyDescent="0.25">
      <c r="A88">
        <v>105</v>
      </c>
      <c r="B88" t="s">
        <v>17</v>
      </c>
      <c r="C88" t="s">
        <v>190</v>
      </c>
      <c r="D88" t="s">
        <v>191</v>
      </c>
      <c r="E88">
        <v>46.041862487792898</v>
      </c>
      <c r="F88">
        <v>0</v>
      </c>
      <c r="G88">
        <v>0</v>
      </c>
      <c r="H88">
        <v>0</v>
      </c>
      <c r="J88">
        <v>480.09780280855301</v>
      </c>
      <c r="K88">
        <v>3.5644239949641801</v>
      </c>
      <c r="L88">
        <v>0</v>
      </c>
      <c r="M88">
        <v>0.33886246050046798</v>
      </c>
      <c r="N88" s="1">
        <f t="shared" si="6"/>
        <v>0.33891735437983461</v>
      </c>
      <c r="O88">
        <v>0.13359383009906001</v>
      </c>
      <c r="P88" s="1">
        <f t="shared" si="7"/>
        <v>0.13361942430908239</v>
      </c>
      <c r="Q88">
        <v>6.4932599111109296E-2</v>
      </c>
      <c r="R88" s="1">
        <f t="shared" si="8"/>
        <v>6.4948792397897706E-2</v>
      </c>
      <c r="S88">
        <v>9.5242680688633896E-2</v>
      </c>
      <c r="T88" s="1">
        <f t="shared" si="9"/>
        <v>9.5252381306212053E-2</v>
      </c>
      <c r="U88">
        <v>0.35667778443650699</v>
      </c>
      <c r="V88" s="1">
        <f t="shared" si="10"/>
        <v>0.3567450839547775</v>
      </c>
      <c r="W88">
        <v>958.08344757121495</v>
      </c>
      <c r="X88" s="1">
        <f t="shared" si="11"/>
        <v>958.1244309521021</v>
      </c>
    </row>
    <row r="89" spans="1:24" x14ac:dyDescent="0.25">
      <c r="A89">
        <v>106</v>
      </c>
      <c r="B89" t="s">
        <v>17</v>
      </c>
      <c r="C89" t="s">
        <v>192</v>
      </c>
      <c r="D89" t="s">
        <v>193</v>
      </c>
      <c r="E89">
        <v>40.326569318771298</v>
      </c>
      <c r="F89">
        <v>0</v>
      </c>
      <c r="G89">
        <v>0</v>
      </c>
      <c r="H89">
        <v>0</v>
      </c>
      <c r="J89">
        <v>557.95031553132003</v>
      </c>
      <c r="K89">
        <v>3.6458657841272002</v>
      </c>
      <c r="L89">
        <v>0</v>
      </c>
      <c r="M89">
        <v>0.34258718432546698</v>
      </c>
      <c r="N89" s="1">
        <f t="shared" si="6"/>
        <v>0.34252691819777059</v>
      </c>
      <c r="O89">
        <v>0.13366098825914799</v>
      </c>
      <c r="P89" s="1">
        <f t="shared" si="7"/>
        <v>0.13362368305737593</v>
      </c>
      <c r="Q89">
        <v>5.9844553611208703E-2</v>
      </c>
      <c r="R89" s="1">
        <f t="shared" si="8"/>
        <v>5.9826063241461572E-2</v>
      </c>
      <c r="S89">
        <v>0.10277332759065801</v>
      </c>
      <c r="T89" s="1">
        <f t="shared" si="9"/>
        <v>0.10276132715750577</v>
      </c>
      <c r="U89">
        <v>0.354114046119125</v>
      </c>
      <c r="V89" s="1">
        <f t="shared" si="10"/>
        <v>0.35402824660359022</v>
      </c>
      <c r="W89">
        <v>991.27402198694597</v>
      </c>
      <c r="X89" s="1">
        <f t="shared" si="11"/>
        <v>991.20766073815616</v>
      </c>
    </row>
    <row r="90" spans="1:24" x14ac:dyDescent="0.25">
      <c r="A90">
        <v>107</v>
      </c>
      <c r="B90" t="s">
        <v>17</v>
      </c>
      <c r="C90" t="s">
        <v>194</v>
      </c>
      <c r="D90" t="s">
        <v>195</v>
      </c>
      <c r="E90">
        <v>44.848895311355498</v>
      </c>
      <c r="F90">
        <v>0</v>
      </c>
      <c r="G90">
        <v>0</v>
      </c>
      <c r="H90">
        <v>0</v>
      </c>
      <c r="J90">
        <v>497.32639251804198</v>
      </c>
      <c r="K90">
        <v>1.14939782905829</v>
      </c>
      <c r="L90">
        <v>0</v>
      </c>
      <c r="M90">
        <v>0.34005298617899199</v>
      </c>
      <c r="N90" s="1">
        <f t="shared" si="6"/>
        <v>0.34005775286367201</v>
      </c>
      <c r="O90">
        <v>0.13337829398234599</v>
      </c>
      <c r="P90" s="1">
        <f t="shared" si="7"/>
        <v>0.13338785839807432</v>
      </c>
      <c r="Q90">
        <v>6.3857136358362404E-2</v>
      </c>
      <c r="R90" s="1">
        <f t="shared" si="8"/>
        <v>6.385790387755351E-2</v>
      </c>
      <c r="S90">
        <v>9.6946198889605206E-2</v>
      </c>
      <c r="T90" s="1">
        <f t="shared" si="9"/>
        <v>9.6949535989580921E-2</v>
      </c>
      <c r="U90">
        <v>0.356018581581448</v>
      </c>
      <c r="V90" s="1">
        <f t="shared" si="10"/>
        <v>0.35603293667928332</v>
      </c>
      <c r="W90">
        <v>964.48566487121002</v>
      </c>
      <c r="X90" s="1">
        <f t="shared" si="11"/>
        <v>964.49817077264038</v>
      </c>
    </row>
    <row r="91" spans="1:24" x14ac:dyDescent="0.25">
      <c r="A91">
        <v>108</v>
      </c>
      <c r="B91" t="s">
        <v>17</v>
      </c>
      <c r="C91" t="s">
        <v>196</v>
      </c>
      <c r="D91" t="s">
        <v>197</v>
      </c>
      <c r="E91">
        <v>42.684964179992598</v>
      </c>
      <c r="F91">
        <v>0</v>
      </c>
      <c r="G91">
        <v>0</v>
      </c>
      <c r="H91">
        <v>0</v>
      </c>
      <c r="J91">
        <v>558.41839236971805</v>
      </c>
      <c r="K91">
        <v>2.4440385138262202</v>
      </c>
      <c r="L91">
        <v>0</v>
      </c>
      <c r="M91">
        <v>0.342595593614137</v>
      </c>
      <c r="N91" s="1">
        <f t="shared" si="6"/>
        <v>0.34253642380507537</v>
      </c>
      <c r="O91">
        <v>0.13367009697091101</v>
      </c>
      <c r="P91" s="1">
        <f t="shared" si="7"/>
        <v>0.13363299775544252</v>
      </c>
      <c r="Q91">
        <v>5.9812249072920903E-2</v>
      </c>
      <c r="R91" s="1">
        <f t="shared" si="8"/>
        <v>5.9794077525504238E-2</v>
      </c>
      <c r="S91">
        <v>0.102816916620024</v>
      </c>
      <c r="T91" s="1">
        <f t="shared" si="9"/>
        <v>0.10280504280130924</v>
      </c>
      <c r="U91">
        <v>0.35410220199173498</v>
      </c>
      <c r="V91" s="1">
        <f t="shared" si="10"/>
        <v>0.35401736724712651</v>
      </c>
      <c r="W91">
        <v>991.51018485981297</v>
      </c>
      <c r="X91" s="1">
        <f t="shared" si="11"/>
        <v>991.44406743336378</v>
      </c>
    </row>
    <row r="92" spans="1:24" x14ac:dyDescent="0.25">
      <c r="A92">
        <v>109</v>
      </c>
      <c r="B92" t="s">
        <v>17</v>
      </c>
      <c r="C92" t="s">
        <v>198</v>
      </c>
      <c r="D92" t="s">
        <v>199</v>
      </c>
      <c r="E92">
        <v>42.513114690780597</v>
      </c>
      <c r="F92">
        <v>0</v>
      </c>
      <c r="G92">
        <v>0</v>
      </c>
      <c r="H92">
        <v>0</v>
      </c>
      <c r="J92">
        <v>407.97054141851601</v>
      </c>
      <c r="K92">
        <v>1.64554664269813</v>
      </c>
      <c r="L92">
        <v>0</v>
      </c>
      <c r="M92">
        <v>0.33221435787152298</v>
      </c>
      <c r="N92" s="1">
        <f t="shared" si="6"/>
        <v>0.33209174634084015</v>
      </c>
      <c r="O92">
        <v>0.13556848071354899</v>
      </c>
      <c r="P92" s="1">
        <f t="shared" si="7"/>
        <v>0.13551976469134161</v>
      </c>
      <c r="Q92">
        <v>6.9146144399432105E-2</v>
      </c>
      <c r="R92" s="1">
        <f t="shared" si="8"/>
        <v>6.9107101044275004E-2</v>
      </c>
      <c r="S92">
        <v>8.8018652398837896E-2</v>
      </c>
      <c r="T92" s="1">
        <f t="shared" si="9"/>
        <v>8.8002369607599162E-2</v>
      </c>
      <c r="U92">
        <v>0.35983756753414797</v>
      </c>
      <c r="V92" s="1">
        <f t="shared" si="10"/>
        <v>0.35969528935058231</v>
      </c>
      <c r="W92">
        <v>935.452717385597</v>
      </c>
      <c r="X92" s="1">
        <f t="shared" si="11"/>
        <v>935.35700829208326</v>
      </c>
    </row>
    <row r="93" spans="1:24" x14ac:dyDescent="0.25">
      <c r="A93">
        <v>110</v>
      </c>
      <c r="B93" t="s">
        <v>17</v>
      </c>
      <c r="C93" t="s">
        <v>200</v>
      </c>
      <c r="D93" t="s">
        <v>201</v>
      </c>
      <c r="E93">
        <v>41.376587390899601</v>
      </c>
      <c r="F93">
        <v>0</v>
      </c>
      <c r="G93">
        <v>0</v>
      </c>
      <c r="H93">
        <v>0</v>
      </c>
      <c r="J93">
        <v>420.135273534867</v>
      </c>
      <c r="K93">
        <v>2.4863880225673198</v>
      </c>
      <c r="L93">
        <v>0</v>
      </c>
      <c r="M93">
        <v>0.33349212771794401</v>
      </c>
      <c r="N93" s="1">
        <f t="shared" si="6"/>
        <v>0.33347396578828048</v>
      </c>
      <c r="O93">
        <v>0.13513324828860199</v>
      </c>
      <c r="P93" s="1">
        <f t="shared" si="7"/>
        <v>0.13512438428434437</v>
      </c>
      <c r="Q93">
        <v>6.8465758369785995E-2</v>
      </c>
      <c r="R93" s="1">
        <f t="shared" si="8"/>
        <v>6.8461065150934697E-2</v>
      </c>
      <c r="S93">
        <v>8.9241773410768499E-2</v>
      </c>
      <c r="T93" s="1">
        <f t="shared" si="9"/>
        <v>8.9237689179944527E-2</v>
      </c>
      <c r="U93">
        <v>0.35926791647726403</v>
      </c>
      <c r="V93" s="1">
        <f t="shared" si="10"/>
        <v>0.3592457078247695</v>
      </c>
      <c r="W93">
        <v>938.88249242699703</v>
      </c>
      <c r="X93" s="1">
        <f t="shared" si="11"/>
        <v>938.87280451083529</v>
      </c>
    </row>
    <row r="94" spans="1:24" x14ac:dyDescent="0.25">
      <c r="A94">
        <v>111</v>
      </c>
      <c r="B94" t="s">
        <v>17</v>
      </c>
      <c r="C94" t="s">
        <v>202</v>
      </c>
      <c r="D94" t="s">
        <v>203</v>
      </c>
      <c r="E94">
        <v>40.817827463150003</v>
      </c>
      <c r="F94">
        <v>0</v>
      </c>
      <c r="G94">
        <v>0</v>
      </c>
      <c r="H94">
        <v>0</v>
      </c>
      <c r="J94">
        <v>569.85669872157996</v>
      </c>
      <c r="K94">
        <v>3.1329950886978701</v>
      </c>
      <c r="L94">
        <v>0</v>
      </c>
      <c r="M94">
        <v>0.34274546221603103</v>
      </c>
      <c r="N94" s="1">
        <f t="shared" si="6"/>
        <v>0.34272212601858243</v>
      </c>
      <c r="O94">
        <v>0.13392674071614799</v>
      </c>
      <c r="P94" s="1">
        <f t="shared" si="7"/>
        <v>0.13390120615732715</v>
      </c>
      <c r="Q94">
        <v>5.90173367655904E-2</v>
      </c>
      <c r="R94" s="1">
        <f t="shared" si="8"/>
        <v>5.9009718730847038E-2</v>
      </c>
      <c r="S94">
        <v>0.103873690119512</v>
      </c>
      <c r="T94" s="1">
        <f t="shared" si="9"/>
        <v>0.10386694690590785</v>
      </c>
      <c r="U94">
        <v>0.35382735421199302</v>
      </c>
      <c r="V94" s="1">
        <f t="shared" si="10"/>
        <v>0.3537801084603357</v>
      </c>
      <c r="W94">
        <v>997.43166669642801</v>
      </c>
      <c r="X94" s="1">
        <f t="shared" si="11"/>
        <v>997.383082524668</v>
      </c>
    </row>
    <row r="95" spans="1:24" x14ac:dyDescent="0.25">
      <c r="A95">
        <v>112</v>
      </c>
      <c r="B95" t="s">
        <v>17</v>
      </c>
      <c r="C95" t="s">
        <v>204</v>
      </c>
      <c r="D95" t="s">
        <v>205</v>
      </c>
      <c r="E95">
        <v>42.281751871109002</v>
      </c>
      <c r="F95">
        <v>0</v>
      </c>
      <c r="G95">
        <v>0</v>
      </c>
      <c r="H95">
        <v>0</v>
      </c>
      <c r="J95">
        <v>400.84420844299899</v>
      </c>
      <c r="K95">
        <v>2.0746844585354798</v>
      </c>
      <c r="L95">
        <v>0</v>
      </c>
      <c r="M95">
        <v>0.33144147451071698</v>
      </c>
      <c r="N95" s="1">
        <f t="shared" si="6"/>
        <v>0.33123830804203264</v>
      </c>
      <c r="O95">
        <v>0.13583955823569699</v>
      </c>
      <c r="P95" s="1">
        <f t="shared" si="7"/>
        <v>0.13575939946606574</v>
      </c>
      <c r="Q95">
        <v>6.9539516824057401E-2</v>
      </c>
      <c r="R95" s="1">
        <f t="shared" si="8"/>
        <v>6.947328607983487E-2</v>
      </c>
      <c r="S95">
        <v>8.7302033053542297E-2</v>
      </c>
      <c r="T95" s="1">
        <f t="shared" si="9"/>
        <v>8.7276991309798505E-2</v>
      </c>
      <c r="U95">
        <v>0.36017684536956501</v>
      </c>
      <c r="V95" s="1">
        <f t="shared" si="10"/>
        <v>0.35994052434258184</v>
      </c>
      <c r="W95">
        <v>933.50238599433305</v>
      </c>
      <c r="X95" s="1">
        <f t="shared" si="11"/>
        <v>933.33422884678987</v>
      </c>
    </row>
    <row r="96" spans="1:24" x14ac:dyDescent="0.25">
      <c r="A96">
        <v>113</v>
      </c>
      <c r="B96" t="s">
        <v>17</v>
      </c>
      <c r="C96" t="s">
        <v>206</v>
      </c>
      <c r="D96" t="s">
        <v>207</v>
      </c>
      <c r="E96">
        <v>42.224998712539602</v>
      </c>
      <c r="F96">
        <v>0</v>
      </c>
      <c r="G96">
        <v>0</v>
      </c>
      <c r="H96">
        <v>0</v>
      </c>
      <c r="J96">
        <v>442.74722611287001</v>
      </c>
      <c r="K96">
        <v>3.6088453596312702</v>
      </c>
      <c r="L96">
        <v>0</v>
      </c>
      <c r="M96">
        <v>0.33571366987748702</v>
      </c>
      <c r="N96" s="1">
        <f t="shared" si="6"/>
        <v>0.33579423017178317</v>
      </c>
      <c r="O96">
        <v>0.13442520199093599</v>
      </c>
      <c r="P96" s="1">
        <f t="shared" si="7"/>
        <v>0.13445398476605108</v>
      </c>
      <c r="Q96">
        <v>6.7169759075501406E-2</v>
      </c>
      <c r="R96" s="1">
        <f t="shared" si="8"/>
        <v>6.7195736417859531E-2</v>
      </c>
      <c r="S96">
        <v>9.1512716821803397E-2</v>
      </c>
      <c r="T96" s="1">
        <f t="shared" si="9"/>
        <v>9.1522267692346393E-2</v>
      </c>
      <c r="U96">
        <v>0.358244621564207</v>
      </c>
      <c r="V96" s="1">
        <f t="shared" si="10"/>
        <v>0.35833440045521758</v>
      </c>
      <c r="W96">
        <v>945.63431851853295</v>
      </c>
      <c r="X96" s="1">
        <f t="shared" si="11"/>
        <v>945.69356867764634</v>
      </c>
    </row>
    <row r="97" spans="1:24" x14ac:dyDescent="0.25">
      <c r="A97">
        <v>114</v>
      </c>
      <c r="B97" t="s">
        <v>17</v>
      </c>
      <c r="C97" t="s">
        <v>208</v>
      </c>
      <c r="D97" t="s">
        <v>209</v>
      </c>
      <c r="E97">
        <v>41.126389980316098</v>
      </c>
      <c r="F97">
        <v>0</v>
      </c>
      <c r="G97">
        <v>0</v>
      </c>
      <c r="H97">
        <v>0</v>
      </c>
      <c r="J97">
        <v>464.96753317348998</v>
      </c>
      <c r="K97">
        <v>1.8346154745782699</v>
      </c>
      <c r="L97">
        <v>0</v>
      </c>
      <c r="M97">
        <v>0.33767370202265401</v>
      </c>
      <c r="N97" s="1">
        <f t="shared" si="6"/>
        <v>0.33775905134291989</v>
      </c>
      <c r="O97">
        <v>0.1338746536665</v>
      </c>
      <c r="P97" s="1">
        <f t="shared" si="7"/>
        <v>0.13390839774793184</v>
      </c>
      <c r="Q97">
        <v>6.5853986677330903E-2</v>
      </c>
      <c r="R97" s="1">
        <f t="shared" si="8"/>
        <v>6.5880138930951487E-2</v>
      </c>
      <c r="S97">
        <v>9.3736431841530604E-2</v>
      </c>
      <c r="T97" s="1">
        <f t="shared" si="9"/>
        <v>9.3748931611402464E-2</v>
      </c>
      <c r="U97">
        <v>0.35729165097848398</v>
      </c>
      <c r="V97" s="1">
        <f t="shared" si="10"/>
        <v>0.35738964329160366</v>
      </c>
      <c r="W97">
        <v>952.82290280340203</v>
      </c>
      <c r="X97" s="1">
        <f t="shared" si="11"/>
        <v>952.88225860789817</v>
      </c>
    </row>
    <row r="98" spans="1:24" x14ac:dyDescent="0.25">
      <c r="A98">
        <v>115</v>
      </c>
      <c r="B98" t="s">
        <v>17</v>
      </c>
      <c r="C98" t="s">
        <v>210</v>
      </c>
      <c r="D98" t="s">
        <v>211</v>
      </c>
      <c r="E98">
        <v>40.647687673568697</v>
      </c>
      <c r="F98">
        <v>0</v>
      </c>
      <c r="G98">
        <v>0</v>
      </c>
      <c r="H98">
        <v>0</v>
      </c>
      <c r="J98">
        <v>493.67103726308301</v>
      </c>
      <c r="K98">
        <v>1.3688196700573001</v>
      </c>
      <c r="L98">
        <v>0</v>
      </c>
      <c r="M98">
        <v>0.33981584313685398</v>
      </c>
      <c r="N98" s="1">
        <f t="shared" si="6"/>
        <v>0.33983177034056589</v>
      </c>
      <c r="O98">
        <v>0.133414195827181</v>
      </c>
      <c r="P98" s="1">
        <f t="shared" si="7"/>
        <v>0.13342757168166924</v>
      </c>
      <c r="Q98">
        <v>6.4087701082782805E-2</v>
      </c>
      <c r="R98" s="1">
        <f t="shared" si="8"/>
        <v>6.4091845955069143E-2</v>
      </c>
      <c r="S98">
        <v>9.6586001378859698E-2</v>
      </c>
      <c r="T98" s="1">
        <f t="shared" si="9"/>
        <v>9.6590879985150507E-2</v>
      </c>
      <c r="U98">
        <v>0.35615464329876301</v>
      </c>
      <c r="V98" s="1">
        <f t="shared" si="10"/>
        <v>0.35618103773212301</v>
      </c>
      <c r="W98">
        <v>963.08811650775499</v>
      </c>
      <c r="X98" s="1">
        <f t="shared" si="11"/>
        <v>963.1070202833771</v>
      </c>
    </row>
    <row r="99" spans="1:24" x14ac:dyDescent="0.25">
      <c r="A99">
        <v>116</v>
      </c>
      <c r="B99" t="s">
        <v>17</v>
      </c>
      <c r="C99" t="s">
        <v>212</v>
      </c>
      <c r="D99" t="s">
        <v>213</v>
      </c>
      <c r="E99">
        <v>33.898661851882899</v>
      </c>
      <c r="F99">
        <v>0</v>
      </c>
      <c r="G99">
        <v>0</v>
      </c>
      <c r="H99">
        <v>0</v>
      </c>
      <c r="J99">
        <v>562.61132928291795</v>
      </c>
      <c r="K99">
        <v>1.85748042958205</v>
      </c>
      <c r="L99">
        <v>0</v>
      </c>
      <c r="M99">
        <v>0.34266293757052502</v>
      </c>
      <c r="N99" s="1">
        <f t="shared" si="6"/>
        <v>0.34261490472550304</v>
      </c>
      <c r="O99">
        <v>0.133756587190103</v>
      </c>
      <c r="P99" s="1">
        <f t="shared" si="7"/>
        <v>0.13372219173920941</v>
      </c>
      <c r="Q99">
        <v>5.9522064903844402E-2</v>
      </c>
      <c r="R99" s="1">
        <f t="shared" si="8"/>
        <v>5.9507145350754326E-2</v>
      </c>
      <c r="S99">
        <v>0.10320619544984901</v>
      </c>
      <c r="T99" s="1">
        <f t="shared" si="9"/>
        <v>0.10319573752705723</v>
      </c>
      <c r="U99">
        <v>0.35399819288956003</v>
      </c>
      <c r="V99" s="1">
        <f t="shared" si="10"/>
        <v>0.35392392185163807</v>
      </c>
      <c r="W99">
        <v>993.64719238190798</v>
      </c>
      <c r="X99" s="1">
        <f t="shared" si="11"/>
        <v>993.58473890624873</v>
      </c>
    </row>
    <row r="100" spans="1:24" x14ac:dyDescent="0.25">
      <c r="A100">
        <v>117</v>
      </c>
      <c r="B100" t="s">
        <v>17</v>
      </c>
      <c r="C100" t="s">
        <v>214</v>
      </c>
      <c r="D100" t="s">
        <v>215</v>
      </c>
      <c r="E100">
        <v>39.985411882400498</v>
      </c>
      <c r="F100">
        <v>0</v>
      </c>
      <c r="G100">
        <v>0</v>
      </c>
      <c r="H100">
        <v>0</v>
      </c>
      <c r="J100">
        <v>576.66354220111998</v>
      </c>
      <c r="K100">
        <v>2.5173282905655499</v>
      </c>
      <c r="L100">
        <v>0</v>
      </c>
      <c r="M100">
        <v>0.34278412114296702</v>
      </c>
      <c r="N100" s="1">
        <f t="shared" si="6"/>
        <v>0.34278987838251213</v>
      </c>
      <c r="O100">
        <v>0.13411026664003101</v>
      </c>
      <c r="P100" s="1">
        <f t="shared" si="7"/>
        <v>0.13409896422244419</v>
      </c>
      <c r="Q100">
        <v>5.8539612886930603E-2</v>
      </c>
      <c r="R100" s="1">
        <f t="shared" si="8"/>
        <v>5.8540773073904567E-2</v>
      </c>
      <c r="S100">
        <v>0.104494537770565</v>
      </c>
      <c r="T100" s="1">
        <f t="shared" si="9"/>
        <v>0.10449286425399769</v>
      </c>
      <c r="U100">
        <v>0.353677132444702</v>
      </c>
      <c r="V100" s="1">
        <f t="shared" si="10"/>
        <v>0.35366653700701384</v>
      </c>
      <c r="W100">
        <v>1001.0935438253</v>
      </c>
      <c r="X100" s="1">
        <f t="shared" si="11"/>
        <v>1001.0692691098425</v>
      </c>
    </row>
    <row r="101" spans="1:24" x14ac:dyDescent="0.25">
      <c r="A101">
        <v>118</v>
      </c>
      <c r="B101" t="s">
        <v>17</v>
      </c>
      <c r="C101" t="s">
        <v>216</v>
      </c>
      <c r="D101" t="s">
        <v>217</v>
      </c>
      <c r="E101">
        <v>40.333460092544499</v>
      </c>
      <c r="F101">
        <v>0</v>
      </c>
      <c r="G101">
        <v>0</v>
      </c>
      <c r="H101">
        <v>0</v>
      </c>
      <c r="J101">
        <v>561.04146454066097</v>
      </c>
      <c r="K101">
        <v>1.5888210578164099</v>
      </c>
      <c r="L101">
        <v>0</v>
      </c>
      <c r="M101">
        <v>0.34263940631499901</v>
      </c>
      <c r="N101" s="1">
        <f t="shared" si="6"/>
        <v>0.34258692745491826</v>
      </c>
      <c r="O101">
        <v>0.13372317345898899</v>
      </c>
      <c r="P101" s="1">
        <f t="shared" si="7"/>
        <v>0.1336875780728124</v>
      </c>
      <c r="Q101">
        <v>5.9630880274010797E-2</v>
      </c>
      <c r="R101" s="1">
        <f t="shared" si="8"/>
        <v>5.9614659573800445E-2</v>
      </c>
      <c r="S101">
        <v>0.103060698087674</v>
      </c>
      <c r="T101" s="1">
        <f t="shared" si="9"/>
        <v>0.10304964969665503</v>
      </c>
      <c r="U101">
        <v>0.354036694066374</v>
      </c>
      <c r="V101" s="1">
        <f t="shared" si="10"/>
        <v>0.35395805511588729</v>
      </c>
      <c r="W101">
        <v>992.84254191211699</v>
      </c>
      <c r="X101" s="1">
        <f t="shared" si="11"/>
        <v>992.77838967489129</v>
      </c>
    </row>
    <row r="102" spans="1:24" x14ac:dyDescent="0.25">
      <c r="I102" s="2" t="s">
        <v>224</v>
      </c>
      <c r="J102" s="2">
        <f t="shared" ref="J102:X102" si="12">MIN(J2:J101)</f>
        <v>400.84420844299899</v>
      </c>
      <c r="K102" s="2">
        <f t="shared" si="12"/>
        <v>1.0118082449686701</v>
      </c>
      <c r="L102" s="2">
        <f t="shared" si="12"/>
        <v>0</v>
      </c>
      <c r="M102" s="2">
        <f t="shared" si="12"/>
        <v>0.33144147451071698</v>
      </c>
      <c r="N102" s="2">
        <f t="shared" si="12"/>
        <v>0.33123830804203264</v>
      </c>
      <c r="O102" s="2">
        <f t="shared" si="12"/>
        <v>0.13328214211102099</v>
      </c>
      <c r="P102" s="2">
        <f t="shared" si="12"/>
        <v>0.13326714531270731</v>
      </c>
      <c r="Q102" s="2">
        <f t="shared" si="12"/>
        <v>5.6980310927315599E-2</v>
      </c>
      <c r="R102" s="2">
        <f t="shared" si="12"/>
        <v>5.7021395354851151E-2</v>
      </c>
      <c r="S102" s="2">
        <f t="shared" si="12"/>
        <v>8.7302033053542297E-2</v>
      </c>
      <c r="T102" s="2">
        <f t="shared" si="12"/>
        <v>8.7276991309798505E-2</v>
      </c>
      <c r="U102" s="2">
        <f t="shared" si="12"/>
        <v>0.35325970355411401</v>
      </c>
      <c r="V102" s="2">
        <f t="shared" si="12"/>
        <v>0.35345736057331412</v>
      </c>
      <c r="W102" s="2">
        <f t="shared" si="12"/>
        <v>933.50238599433305</v>
      </c>
      <c r="X102" s="2">
        <f t="shared" si="12"/>
        <v>933.33422884678987</v>
      </c>
    </row>
    <row r="103" spans="1:24" x14ac:dyDescent="0.25">
      <c r="I103" s="2" t="s">
        <v>225</v>
      </c>
      <c r="J103" s="2">
        <f t="shared" ref="J103:X103" si="13">MAX(J2:J101)</f>
        <v>598.60533294575498</v>
      </c>
      <c r="K103" s="2">
        <f t="shared" si="13"/>
        <v>3.9911227959027098</v>
      </c>
      <c r="L103" s="2">
        <f t="shared" si="13"/>
        <v>0</v>
      </c>
      <c r="M103" s="2">
        <f t="shared" si="13"/>
        <v>0.34278940064973001</v>
      </c>
      <c r="N103" s="2">
        <f t="shared" si="13"/>
        <v>0.34283075646654415</v>
      </c>
      <c r="O103" s="2">
        <f t="shared" si="13"/>
        <v>0.13583955823569699</v>
      </c>
      <c r="P103" s="2">
        <f t="shared" si="13"/>
        <v>0.13575939946606574</v>
      </c>
      <c r="Q103" s="2">
        <f t="shared" si="13"/>
        <v>6.9539516824057401E-2</v>
      </c>
      <c r="R103" s="2">
        <f t="shared" si="13"/>
        <v>6.947328607983487E-2</v>
      </c>
      <c r="S103" s="2">
        <f t="shared" si="13"/>
        <v>0.106451545060137</v>
      </c>
      <c r="T103" s="2">
        <f t="shared" si="13"/>
        <v>0.10647767325404112</v>
      </c>
      <c r="U103" s="2">
        <f t="shared" si="13"/>
        <v>0.36017684536956501</v>
      </c>
      <c r="V103" s="2">
        <f t="shared" si="13"/>
        <v>0.35994052434258184</v>
      </c>
      <c r="W103" s="2">
        <f t="shared" si="13"/>
        <v>1013.5964589679299</v>
      </c>
      <c r="X103" s="2">
        <f t="shared" si="13"/>
        <v>1013.768813609084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Zamarripa</dc:creator>
  <cp:lastModifiedBy>Miguel Zamarripa</cp:lastModifiedBy>
  <dcterms:created xsi:type="dcterms:W3CDTF">2021-05-24T11:53:14Z</dcterms:created>
  <dcterms:modified xsi:type="dcterms:W3CDTF">2021-05-26T13:58:15Z</dcterms:modified>
</cp:coreProperties>
</file>