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path_cons_data" sheetId="1" state="visible" r:id="rId2"/>
    <sheet name="pid_steamtank_data" sheetId="2" state="visible" r:id="rId3"/>
    <sheet name="spps_data" sheetId="3" state="visible" r:id="rId4"/>
    <sheet name="distill_data" sheetId="4" state="visible" r:id="rId5"/>
    <sheet name="pde_heat_data" sheetId="5" state="visible" r:id="rId6"/>
    <sheet name="gaspipeline_data" sheetId="6" state="visible" r:id="rId7"/>
    <sheet name="pdae_opt_con_data" sheetId="7" state="visible" r:id="rId8"/>
    <sheet name="opf_data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<sst xmlns="http://schemas.openxmlformats.org/spreadsheetml/2006/main" count="224" uniqueCount="28">
  <si>
    <t xml:space="preserve">num_vars</t>
  </si>
  <si>
    <t xml:space="preserve">num_columns</t>
  </si>
  <si>
    <t xml:space="preserve">num_ineq</t>
  </si>
  <si>
    <t xml:space="preserve">lin_solve_time(s)</t>
  </si>
  <si>
    <t xml:space="preserve">nlp_eval_time(s)</t>
  </si>
  <si>
    <t xml:space="preserve">heuristic_time(s)</t>
  </si>
  <si>
    <t xml:space="preserve">NZ_eq_jac</t>
  </si>
  <si>
    <t xml:space="preserve">NZ_ineq_jac</t>
  </si>
  <si>
    <t xml:space="preserve">NZ_lag_hess</t>
  </si>
  <si>
    <t xml:space="preserve">Iterations</t>
  </si>
  <si>
    <t xml:space="preserve">Total time </t>
  </si>
  <si>
    <t xml:space="preserve">Time_per_iter</t>
  </si>
  <si>
    <t xml:space="preserve">num_vars_eliminated</t>
  </si>
  <si>
    <t xml:space="preserve">NZ_added_in_jac</t>
  </si>
  <si>
    <t xml:space="preserve">NZ_change_per_var</t>
  </si>
  <si>
    <t xml:space="preserve">No-heu</t>
  </si>
  <si>
    <t xml:space="preserve">A-nb-nl</t>
  </si>
  <si>
    <t xml:space="preserve">A-b-nl</t>
  </si>
  <si>
    <t xml:space="preserve">A-nl-l</t>
  </si>
  <si>
    <t xml:space="preserve">A-b-l</t>
  </si>
  <si>
    <t xml:space="preserve">v-nb-nl</t>
  </si>
  <si>
    <t xml:space="preserve">v-b-nl</t>
  </si>
  <si>
    <t xml:space="preserve">v-nl-l</t>
  </si>
  <si>
    <t xml:space="preserve">v-b-l</t>
  </si>
  <si>
    <t xml:space="preserve">c-nb-nl</t>
  </si>
  <si>
    <t xml:space="preserve">c-b-nl</t>
  </si>
  <si>
    <t xml:space="preserve">c-nl-l</t>
  </si>
  <si>
    <t xml:space="preserve">c-b-l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</si>
</sst>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8000"/>
        <bgColor rgb="FFFF66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875" defaultRowHeight="13.8" zeroHeight="false" outlineLevelRow="0" outlineLevelCol="0"/>
  <cols>
    <col collapsed="false" customWidth="true" hidden="false" outlineLevel="0" max="8" min="8" style="0" width="15.42"/>
    <col collapsed="false" customWidth="true" hidden="false" outlineLevel="0" max="9" min="9" style="0" width="10"/>
    <col collapsed="false" customWidth="true" hidden="false" outlineLevel="0" max="12" min="12" style="0" width="12.09"/>
    <col collapsed="false" customWidth="true" hidden="false" outlineLevel="0" max="13" min="13" style="0" width="20.01"/>
    <col collapsed="false" customWidth="true" hidden="false" outlineLevel="0" max="14" min="14" style="0" width="18.47"/>
    <col collapsed="false" customWidth="true" hidden="false" outlineLevel="0" max="15" min="15" style="0" width="18.76"/>
    <col collapsed="false" customWidth="true" hidden="false" outlineLevel="0" max="16" min="16" style="0" width="21.26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customFormat="false" ht="13.8" hidden="false" customHeight="false" outlineLevel="0" collapsed="false">
      <c r="A2" s="1" t="s">
        <v>15</v>
      </c>
      <c r="B2" s="0" t="n">
        <v>70003</v>
      </c>
      <c r="C2" s="0" t="n">
        <v>68003</v>
      </c>
      <c r="D2" s="0" t="n">
        <v>10001</v>
      </c>
      <c r="E2" s="0" t="n">
        <v>9.773</v>
      </c>
      <c r="F2" s="0" t="n">
        <v>1.192</v>
      </c>
      <c r="H2" s="0" t="n">
        <v>316003</v>
      </c>
      <c r="I2" s="0" t="n">
        <v>10001</v>
      </c>
      <c r="J2" s="0" t="n">
        <v>30000</v>
      </c>
      <c r="K2" s="0" t="n">
        <v>29</v>
      </c>
      <c r="L2" s="0" t="n">
        <f aca="false">SUM(E2:F2)</f>
        <v>10.965</v>
      </c>
      <c r="M2" s="0" t="n">
        <f aca="false">L2/K2</f>
        <v>0.378103448275862</v>
      </c>
      <c r="N2" s="0" t="n">
        <f aca="false">B2-B2</f>
        <v>0</v>
      </c>
      <c r="O2" s="0" t="n">
        <f aca="false">H2-H3</f>
        <v>70018</v>
      </c>
      <c r="P2" s="0" t="e">
        <f aca="false">O2/N2*(-1)</f>
        <v>#DIV/0!</v>
      </c>
    </row>
    <row r="3" customFormat="false" ht="13.8" hidden="false" customHeight="false" outlineLevel="0" collapsed="false">
      <c r="A3" s="1" t="s">
        <v>16</v>
      </c>
      <c r="B3" s="0" t="n">
        <v>40000</v>
      </c>
      <c r="C3" s="0" t="n">
        <v>38000</v>
      </c>
      <c r="D3" s="0" t="n">
        <v>10000</v>
      </c>
      <c r="E3" s="0" t="n">
        <v>6.611</v>
      </c>
      <c r="F3" s="0" t="n">
        <v>0.807</v>
      </c>
      <c r="G3" s="0" t="n">
        <v>1.97978639602661</v>
      </c>
      <c r="H3" s="0" t="n">
        <v>245985</v>
      </c>
      <c r="I3" s="0" t="n">
        <v>10000</v>
      </c>
      <c r="J3" s="0" t="n">
        <v>30000</v>
      </c>
      <c r="K3" s="0" t="n">
        <v>25</v>
      </c>
      <c r="L3" s="0" t="n">
        <f aca="false">SUM(E3:F3)</f>
        <v>7.418</v>
      </c>
      <c r="M3" s="0" t="n">
        <f aca="false">L3/K3</f>
        <v>0.29672</v>
      </c>
      <c r="N3" s="0" t="n">
        <f aca="false">C2-C3</f>
        <v>30003</v>
      </c>
      <c r="O3" s="0" t="n">
        <f aca="false">H3-H2</f>
        <v>-70018</v>
      </c>
      <c r="P3" s="0" t="n">
        <f aca="false">O3/N3</f>
        <v>-2.333699963337</v>
      </c>
    </row>
    <row r="4" customFormat="false" ht="13.8" hidden="false" customHeight="false" outlineLevel="0" collapsed="false">
      <c r="A4" s="1" t="s">
        <v>17</v>
      </c>
      <c r="B4" s="0" t="n">
        <v>40000</v>
      </c>
      <c r="C4" s="0" t="n">
        <v>38000</v>
      </c>
      <c r="D4" s="0" t="n">
        <v>10000</v>
      </c>
      <c r="E4" s="0" t="n">
        <v>6.835</v>
      </c>
      <c r="F4" s="0" t="n">
        <v>0.792</v>
      </c>
      <c r="G4" s="0" t="n">
        <v>1.85989546775818</v>
      </c>
      <c r="H4" s="0" t="n">
        <v>245985</v>
      </c>
      <c r="I4" s="0" t="n">
        <v>10000</v>
      </c>
      <c r="J4" s="0" t="n">
        <v>30000</v>
      </c>
      <c r="K4" s="0" t="n">
        <v>25</v>
      </c>
      <c r="L4" s="0" t="n">
        <f aca="false">SUM(E4:F4)</f>
        <v>7.627</v>
      </c>
      <c r="M4" s="0" t="n">
        <f aca="false">L4/K4</f>
        <v>0.30508</v>
      </c>
      <c r="N4" s="0" t="n">
        <f aca="false">B2-B4</f>
        <v>30003</v>
      </c>
      <c r="O4" s="0" t="n">
        <f aca="false">H4-H2</f>
        <v>-70018</v>
      </c>
      <c r="P4" s="0" t="n">
        <f aca="false">O4/N4</f>
        <v>-2.333699963337</v>
      </c>
    </row>
    <row r="5" customFormat="false" ht="13.8" hidden="false" customHeight="false" outlineLevel="0" collapsed="false">
      <c r="A5" s="1" t="s">
        <v>18</v>
      </c>
      <c r="B5" s="0" t="n">
        <v>40000</v>
      </c>
      <c r="C5" s="0" t="n">
        <v>38000</v>
      </c>
      <c r="D5" s="0" t="n">
        <v>10000</v>
      </c>
      <c r="E5" s="0" t="n">
        <v>6.933</v>
      </c>
      <c r="F5" s="0" t="n">
        <v>0.774</v>
      </c>
      <c r="G5" s="0" t="n">
        <v>1.85989546775818</v>
      </c>
      <c r="H5" s="0" t="n">
        <v>245985</v>
      </c>
      <c r="I5" s="0" t="n">
        <v>10000</v>
      </c>
      <c r="J5" s="0" t="n">
        <v>30000</v>
      </c>
      <c r="K5" s="0" t="n">
        <v>25</v>
      </c>
      <c r="L5" s="0" t="n">
        <f aca="false">SUM(E5:F5)</f>
        <v>7.707</v>
      </c>
      <c r="M5" s="0" t="n">
        <f aca="false">L5/K5</f>
        <v>0.30828</v>
      </c>
      <c r="N5" s="0" t="n">
        <f aca="false">B2-B5</f>
        <v>30003</v>
      </c>
      <c r="O5" s="0" t="n">
        <f aca="false">H5-H2</f>
        <v>-70018</v>
      </c>
      <c r="P5" s="0" t="n">
        <f aca="false">O5/N5</f>
        <v>-2.333699963337</v>
      </c>
    </row>
    <row r="6" customFormat="false" ht="13.8" hidden="false" customHeight="false" outlineLevel="0" collapsed="false">
      <c r="A6" s="1" t="s">
        <v>19</v>
      </c>
      <c r="B6" s="0" t="n">
        <v>40000</v>
      </c>
      <c r="C6" s="0" t="n">
        <v>38000</v>
      </c>
      <c r="D6" s="0" t="n">
        <v>10000</v>
      </c>
      <c r="E6" s="0" t="n">
        <v>6.432</v>
      </c>
      <c r="F6" s="0" t="n">
        <v>0.711</v>
      </c>
      <c r="G6" s="0" t="n">
        <v>1.83538365364075</v>
      </c>
      <c r="H6" s="0" t="n">
        <v>245985</v>
      </c>
      <c r="I6" s="0" t="n">
        <v>10000</v>
      </c>
      <c r="J6" s="0" t="n">
        <v>30000</v>
      </c>
      <c r="K6" s="0" t="n">
        <v>25</v>
      </c>
      <c r="L6" s="0" t="n">
        <f aca="false">SUM(E6:F6)</f>
        <v>7.143</v>
      </c>
      <c r="M6" s="0" t="n">
        <f aca="false">L6/K6</f>
        <v>0.28572</v>
      </c>
      <c r="N6" s="0" t="n">
        <f aca="false">B2-B6</f>
        <v>30003</v>
      </c>
      <c r="O6" s="0" t="n">
        <f aca="false">H6-H2</f>
        <v>-70018</v>
      </c>
      <c r="P6" s="0" t="n">
        <f aca="false">O6/N6</f>
        <v>-2.333699963337</v>
      </c>
    </row>
    <row r="7" customFormat="false" ht="13.8" hidden="false" customHeight="false" outlineLevel="0" collapsed="false">
      <c r="A7" s="1" t="s">
        <v>20</v>
      </c>
      <c r="B7" s="0" t="n">
        <v>38001</v>
      </c>
      <c r="C7" s="0" t="n">
        <v>36001</v>
      </c>
      <c r="D7" s="0" t="n">
        <v>10000</v>
      </c>
      <c r="E7" s="0" t="n">
        <v>5.902</v>
      </c>
      <c r="F7" s="0" t="n">
        <v>1.307</v>
      </c>
      <c r="G7" s="0" t="n">
        <v>28.1440141201019</v>
      </c>
      <c r="H7" s="0" t="n">
        <v>243991</v>
      </c>
      <c r="I7" s="0" t="n">
        <v>10000</v>
      </c>
      <c r="J7" s="0" t="n">
        <v>30000</v>
      </c>
      <c r="K7" s="0" t="n">
        <v>25</v>
      </c>
      <c r="L7" s="0" t="n">
        <f aca="false">SUM(E7:F7)</f>
        <v>7.209</v>
      </c>
      <c r="M7" s="0" t="n">
        <f aca="false">L7/K7</f>
        <v>0.28836</v>
      </c>
      <c r="N7" s="0" t="n">
        <f aca="false"> B2-B7</f>
        <v>32002</v>
      </c>
      <c r="O7" s="0" t="n">
        <f aca="false">H7-H2</f>
        <v>-72012</v>
      </c>
      <c r="P7" s="0" t="n">
        <f aca="false">O7/N7</f>
        <v>-2.25023436035248</v>
      </c>
    </row>
    <row r="8" customFormat="false" ht="13.8" hidden="false" customHeight="false" outlineLevel="0" collapsed="false">
      <c r="A8" s="1" t="s">
        <v>21</v>
      </c>
      <c r="B8" s="0" t="n">
        <v>38001</v>
      </c>
      <c r="C8" s="0" t="n">
        <v>36001</v>
      </c>
      <c r="D8" s="0" t="n">
        <v>10000</v>
      </c>
      <c r="E8" s="0" t="n">
        <v>5.87</v>
      </c>
      <c r="F8" s="0" t="n">
        <v>1.264</v>
      </c>
      <c r="G8" s="0" t="n">
        <v>30.7372019290924</v>
      </c>
      <c r="H8" s="0" t="n">
        <v>243991</v>
      </c>
      <c r="I8" s="0" t="n">
        <v>10000</v>
      </c>
      <c r="J8" s="0" t="n">
        <v>30000</v>
      </c>
      <c r="K8" s="0" t="n">
        <v>25</v>
      </c>
      <c r="L8" s="0" t="n">
        <f aca="false">SUM(E8:F8)</f>
        <v>7.134</v>
      </c>
      <c r="M8" s="0" t="n">
        <f aca="false">L8/K8</f>
        <v>0.28536</v>
      </c>
      <c r="N8" s="0" t="n">
        <f aca="false">B2-B8</f>
        <v>32002</v>
      </c>
      <c r="O8" s="0" t="n">
        <f aca="false">H8-H2</f>
        <v>-72012</v>
      </c>
      <c r="P8" s="0" t="n">
        <f aca="false">O8/N8</f>
        <v>-2.25023436035248</v>
      </c>
    </row>
    <row r="9" customFormat="false" ht="13.8" hidden="false" customHeight="false" outlineLevel="0" collapsed="false">
      <c r="A9" s="1" t="s">
        <v>22</v>
      </c>
      <c r="B9" s="0" t="n">
        <v>38001</v>
      </c>
      <c r="C9" s="0" t="n">
        <v>36001</v>
      </c>
      <c r="D9" s="0" t="n">
        <v>10000</v>
      </c>
      <c r="E9" s="0" t="n">
        <v>5.857</v>
      </c>
      <c r="F9" s="0" t="n">
        <v>0.856</v>
      </c>
      <c r="G9" s="0" t="n">
        <v>29.1696183681488</v>
      </c>
      <c r="H9" s="0" t="n">
        <v>239991</v>
      </c>
      <c r="I9" s="0" t="n">
        <v>10000</v>
      </c>
      <c r="J9" s="0" t="n">
        <v>57995</v>
      </c>
      <c r="K9" s="0" t="n">
        <v>25</v>
      </c>
      <c r="L9" s="0" t="n">
        <f aca="false">SUM(E9:F9)</f>
        <v>6.713</v>
      </c>
      <c r="M9" s="0" t="n">
        <f aca="false">L9/K9</f>
        <v>0.26852</v>
      </c>
      <c r="N9" s="0" t="n">
        <f aca="false">B2-B9</f>
        <v>32002</v>
      </c>
      <c r="O9" s="0" t="n">
        <f aca="false">H9-H2</f>
        <v>-76012</v>
      </c>
      <c r="P9" s="0" t="n">
        <f aca="false">O9/N9</f>
        <v>-2.37522654834073</v>
      </c>
    </row>
    <row r="10" customFormat="false" ht="13.8" hidden="false" customHeight="false" outlineLevel="0" collapsed="false">
      <c r="A10" s="1" t="s">
        <v>23</v>
      </c>
      <c r="B10" s="0" t="n">
        <v>38001</v>
      </c>
      <c r="C10" s="0" t="n">
        <v>36001</v>
      </c>
      <c r="D10" s="0" t="n">
        <v>10000</v>
      </c>
      <c r="E10" s="0" t="n">
        <v>6.015</v>
      </c>
      <c r="F10" s="0" t="n">
        <v>0.804</v>
      </c>
      <c r="G10" s="0" t="n">
        <v>29.2764983177185</v>
      </c>
      <c r="H10" s="0" t="n">
        <v>239991</v>
      </c>
      <c r="I10" s="0" t="n">
        <v>10000</v>
      </c>
      <c r="J10" s="0" t="n">
        <v>57995</v>
      </c>
      <c r="K10" s="0" t="n">
        <v>25</v>
      </c>
      <c r="L10" s="0" t="n">
        <f aca="false">SUM(E10:F10)</f>
        <v>6.819</v>
      </c>
      <c r="M10" s="0" t="n">
        <f aca="false">L10/K10</f>
        <v>0.27276</v>
      </c>
      <c r="N10" s="0" t="n">
        <f aca="false">B2-B10</f>
        <v>32002</v>
      </c>
      <c r="O10" s="0" t="n">
        <f aca="false">H10-H2</f>
        <v>-76012</v>
      </c>
      <c r="P10" s="0" t="n">
        <f aca="false">O10/N10</f>
        <v>-2.37522654834073</v>
      </c>
    </row>
    <row r="11" customFormat="false" ht="13.8" hidden="false" customHeight="false" outlineLevel="0" collapsed="false">
      <c r="A11" s="1" t="s">
        <v>24</v>
      </c>
      <c r="B11" s="0" t="n">
        <v>30000</v>
      </c>
      <c r="C11" s="0" t="n">
        <v>28000</v>
      </c>
      <c r="D11" s="0" t="n">
        <v>10000</v>
      </c>
      <c r="E11" s="0" t="n">
        <v>5.242</v>
      </c>
      <c r="F11" s="0" t="n">
        <v>1.187</v>
      </c>
      <c r="G11" s="0" t="n">
        <v>28.4509065151215</v>
      </c>
      <c r="H11" s="0" t="n">
        <v>219986</v>
      </c>
      <c r="I11" s="0" t="n">
        <v>10000</v>
      </c>
      <c r="J11" s="0" t="n">
        <v>22000</v>
      </c>
      <c r="K11" s="0" t="n">
        <v>25</v>
      </c>
      <c r="L11" s="0" t="n">
        <f aca="false">SUM(E11:F11)</f>
        <v>6.429</v>
      </c>
      <c r="M11" s="0" t="n">
        <f aca="false">L11/K11</f>
        <v>0.25716</v>
      </c>
      <c r="N11" s="0" t="n">
        <f aca="false">B2-B11</f>
        <v>40003</v>
      </c>
      <c r="O11" s="0" t="n">
        <f aca="false">H11-H2</f>
        <v>-96017</v>
      </c>
      <c r="P11" s="0" t="n">
        <f aca="false">O11/N11</f>
        <v>-2.40024498162638</v>
      </c>
    </row>
    <row r="12" customFormat="false" ht="13.8" hidden="false" customHeight="false" outlineLevel="0" collapsed="false">
      <c r="A12" s="1" t="s">
        <v>25</v>
      </c>
      <c r="B12" s="3" t="n">
        <v>30000</v>
      </c>
      <c r="C12" s="3" t="n">
        <v>28000</v>
      </c>
      <c r="D12" s="3" t="n">
        <v>10000</v>
      </c>
      <c r="E12" s="3" t="n">
        <v>5.251</v>
      </c>
      <c r="F12" s="3" t="n">
        <v>1.165</v>
      </c>
      <c r="G12" s="3" t="n">
        <v>29.1181221008301</v>
      </c>
      <c r="H12" s="3" t="n">
        <v>219986</v>
      </c>
      <c r="I12" s="3" t="n">
        <v>10000</v>
      </c>
      <c r="J12" s="3" t="n">
        <v>22000</v>
      </c>
      <c r="K12" s="3" t="n">
        <v>25</v>
      </c>
      <c r="L12" s="3" t="n">
        <f aca="false">SUM(E12:F12)</f>
        <v>6.416</v>
      </c>
      <c r="M12" s="3" t="n">
        <f aca="false">L12/K12</f>
        <v>0.25664</v>
      </c>
      <c r="N12" s="0" t="n">
        <f aca="false">B2-B12</f>
        <v>40003</v>
      </c>
      <c r="O12" s="0" t="n">
        <f aca="false">H12-H2</f>
        <v>-96017</v>
      </c>
      <c r="P12" s="0" t="n">
        <f aca="false">O12/N12</f>
        <v>-2.40024498162638</v>
      </c>
    </row>
    <row r="13" customFormat="false" ht="13.8" hidden="false" customHeight="false" outlineLevel="0" collapsed="false">
      <c r="A13" s="1" t="s">
        <v>26</v>
      </c>
      <c r="B13" s="0" t="n">
        <v>30000</v>
      </c>
      <c r="C13" s="0" t="n">
        <v>28000</v>
      </c>
      <c r="D13" s="0" t="n">
        <v>10000</v>
      </c>
      <c r="E13" s="0" t="n">
        <v>6.631</v>
      </c>
      <c r="F13" s="0" t="n">
        <v>0.636</v>
      </c>
      <c r="G13" s="0" t="n">
        <v>30.0480966567993</v>
      </c>
      <c r="H13" s="0" t="n">
        <v>223985</v>
      </c>
      <c r="I13" s="0" t="n">
        <v>10000</v>
      </c>
      <c r="J13" s="0" t="n">
        <v>49995</v>
      </c>
      <c r="K13" s="0" t="n">
        <v>25</v>
      </c>
      <c r="L13" s="4" t="n">
        <f aca="false">SUM(E13:F13)</f>
        <v>7.267</v>
      </c>
      <c r="M13" s="4" t="n">
        <f aca="false">L13/K13</f>
        <v>0.29068</v>
      </c>
      <c r="N13" s="0" t="n">
        <f aca="false">B2-B13</f>
        <v>40003</v>
      </c>
      <c r="O13" s="0" t="n">
        <f aca="false">H13-H2</f>
        <v>-92018</v>
      </c>
      <c r="P13" s="0" t="n">
        <f aca="false">O13/N13</f>
        <v>-2.30027747918906</v>
      </c>
    </row>
    <row r="14" customFormat="false" ht="13.8" hidden="false" customHeight="false" outlineLevel="0" collapsed="false">
      <c r="A14" s="1" t="s">
        <v>27</v>
      </c>
      <c r="B14" s="0" t="n">
        <v>30000</v>
      </c>
      <c r="C14" s="0" t="n">
        <v>28000</v>
      </c>
      <c r="D14" s="0" t="n">
        <v>10000</v>
      </c>
      <c r="E14" s="0" t="n">
        <v>6.593</v>
      </c>
      <c r="F14" s="0" t="n">
        <v>0.748</v>
      </c>
      <c r="G14" s="0" t="n">
        <v>28.8484101295471</v>
      </c>
      <c r="H14" s="0" t="n">
        <v>223985</v>
      </c>
      <c r="I14" s="0" t="n">
        <v>10000</v>
      </c>
      <c r="J14" s="0" t="n">
        <v>49995</v>
      </c>
      <c r="K14" s="0" t="n">
        <v>25</v>
      </c>
      <c r="L14" s="0" t="n">
        <f aca="false">SUM(E14:F14)</f>
        <v>7.341</v>
      </c>
      <c r="M14" s="0" t="n">
        <f aca="false">L14/K14</f>
        <v>0.29364</v>
      </c>
      <c r="N14" s="0" t="n">
        <f aca="false">B2-B14</f>
        <v>40003</v>
      </c>
      <c r="O14" s="5" t="n">
        <f aca="false">H14-H2</f>
        <v>-92018</v>
      </c>
      <c r="P14" s="0" t="n">
        <f aca="false">O14/N14</f>
        <v>-2.30027747918906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875" defaultRowHeight="13.8" zeroHeight="false" outlineLevelRow="0" outlineLevelCol="0"/>
  <cols>
    <col collapsed="false" customWidth="true" hidden="false" outlineLevel="0" max="12" min="12" style="0" width="15.69"/>
    <col collapsed="false" customWidth="true" hidden="false" outlineLevel="0" max="13" min="13" style="0" width="14.16"/>
    <col collapsed="false" customWidth="true" hidden="false" outlineLevel="0" max="14" min="14" style="0" width="13.75"/>
    <col collapsed="false" customWidth="true" hidden="false" outlineLevel="0" max="15" min="15" style="0" width="18.76"/>
    <col collapsed="false" customWidth="true" hidden="false" outlineLevel="0" max="16" min="16" style="0" width="15.97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customFormat="false" ht="13.8" hidden="false" customHeight="false" outlineLevel="0" collapsed="false">
      <c r="A2" s="1" t="s">
        <v>15</v>
      </c>
      <c r="B2" s="0" t="n">
        <v>198</v>
      </c>
      <c r="C2" s="0" t="n">
        <v>198</v>
      </c>
      <c r="D2" s="0" t="n">
        <v>0</v>
      </c>
      <c r="E2" s="0" t="n">
        <v>0.129</v>
      </c>
      <c r="F2" s="0" t="n">
        <v>21.529</v>
      </c>
      <c r="H2" s="0" t="n">
        <v>613</v>
      </c>
      <c r="I2" s="0" t="n">
        <v>0</v>
      </c>
      <c r="J2" s="0" t="n">
        <v>230</v>
      </c>
      <c r="K2" s="0" t="n">
        <v>104</v>
      </c>
      <c r="L2" s="0" t="n">
        <f aca="false">SUM(E2:F2)</f>
        <v>21.658</v>
      </c>
      <c r="M2" s="0" t="n">
        <f aca="false">L2/K2</f>
        <v>0.20825</v>
      </c>
      <c r="N2" s="0" t="n">
        <f aca="false">B2-B2</f>
        <v>0</v>
      </c>
      <c r="O2" s="0" t="n">
        <f aca="false">H2-H3</f>
        <v>206</v>
      </c>
      <c r="P2" s="0" t="e">
        <f aca="false">O2/N2</f>
        <v>#DIV/0!</v>
      </c>
    </row>
    <row r="3" customFormat="false" ht="13.8" hidden="false" customHeight="false" outlineLevel="0" collapsed="false">
      <c r="A3" s="1" t="s">
        <v>16</v>
      </c>
      <c r="B3" s="0" t="n">
        <v>122</v>
      </c>
      <c r="C3" s="0" t="n">
        <v>122</v>
      </c>
      <c r="D3" s="0" t="n">
        <v>0</v>
      </c>
      <c r="E3" s="0" t="n">
        <v>0.103</v>
      </c>
      <c r="F3" s="0" t="n">
        <v>20.538</v>
      </c>
      <c r="G3" s="0" t="n">
        <v>0.0199394226074219</v>
      </c>
      <c r="H3" s="0" t="n">
        <v>407</v>
      </c>
      <c r="I3" s="0" t="n">
        <v>0</v>
      </c>
      <c r="J3" s="0" t="n">
        <v>187</v>
      </c>
      <c r="K3" s="0" t="n">
        <v>104</v>
      </c>
      <c r="L3" s="0" t="n">
        <f aca="false">SUM(E3:F3)</f>
        <v>20.641</v>
      </c>
      <c r="M3" s="0" t="n">
        <f aca="false">L3/K3</f>
        <v>0.198471153846154</v>
      </c>
      <c r="N3" s="0" t="n">
        <f aca="false">C2-C3</f>
        <v>76</v>
      </c>
      <c r="O3" s="0" t="n">
        <f aca="false">H3-H2</f>
        <v>-206</v>
      </c>
      <c r="P3" s="0" t="n">
        <f aca="false">O3/N3</f>
        <v>-2.71052631578947</v>
      </c>
    </row>
    <row r="4" customFormat="false" ht="13.8" hidden="false" customHeight="false" outlineLevel="0" collapsed="false">
      <c r="A4" s="1" t="s">
        <v>17</v>
      </c>
      <c r="B4" s="0" t="n">
        <v>98</v>
      </c>
      <c r="C4" s="0" t="n">
        <v>98</v>
      </c>
      <c r="D4" s="0" t="n">
        <v>48</v>
      </c>
      <c r="E4" s="0" t="n">
        <v>0.06</v>
      </c>
      <c r="F4" s="0" t="n">
        <v>4.854</v>
      </c>
      <c r="G4" s="0" t="n">
        <v>0.019017219543457</v>
      </c>
      <c r="H4" s="0" t="n">
        <v>357</v>
      </c>
      <c r="I4" s="0" t="n">
        <v>58</v>
      </c>
      <c r="J4" s="0" t="n">
        <v>174</v>
      </c>
      <c r="K4" s="0" t="n">
        <v>16</v>
      </c>
      <c r="L4" s="0" t="n">
        <f aca="false">SUM(E4:F4)</f>
        <v>4.914</v>
      </c>
      <c r="M4" s="0" t="n">
        <f aca="false">L4/K4</f>
        <v>0.307125</v>
      </c>
      <c r="N4" s="0" t="n">
        <f aca="false">B2-B4</f>
        <v>100</v>
      </c>
      <c r="O4" s="0" t="n">
        <f aca="false">H4-H2</f>
        <v>-256</v>
      </c>
      <c r="P4" s="0" t="n">
        <f aca="false">O4/N4</f>
        <v>-2.56</v>
      </c>
    </row>
    <row r="5" customFormat="false" ht="13.8" hidden="false" customHeight="false" outlineLevel="0" collapsed="false">
      <c r="A5" s="1" t="s">
        <v>18</v>
      </c>
      <c r="B5" s="0" t="n">
        <v>142</v>
      </c>
      <c r="C5" s="0" t="n">
        <v>142</v>
      </c>
      <c r="D5" s="0" t="n">
        <v>0</v>
      </c>
      <c r="E5" s="0" t="n">
        <v>0.111</v>
      </c>
      <c r="F5" s="0" t="n">
        <v>20.787</v>
      </c>
      <c r="G5" s="0" t="n">
        <v>0.019017219543457</v>
      </c>
      <c r="H5" s="0" t="n">
        <v>501</v>
      </c>
      <c r="I5" s="0" t="n">
        <v>0</v>
      </c>
      <c r="J5" s="0" t="n">
        <v>200</v>
      </c>
      <c r="K5" s="0" t="n">
        <v>104</v>
      </c>
      <c r="L5" s="0" t="n">
        <f aca="false">SUM(E5:F5)</f>
        <v>20.898</v>
      </c>
      <c r="M5" s="0" t="n">
        <f aca="false">L5/K5</f>
        <v>0.200942307692308</v>
      </c>
      <c r="N5" s="0" t="n">
        <f aca="false">B2-B5</f>
        <v>56</v>
      </c>
      <c r="O5" s="0" t="n">
        <f aca="false">H5-H2</f>
        <v>-112</v>
      </c>
      <c r="P5" s="0" t="n">
        <f aca="false">O5/N5</f>
        <v>-2</v>
      </c>
    </row>
    <row r="6" customFormat="false" ht="13.8" hidden="false" customHeight="false" outlineLevel="0" collapsed="false">
      <c r="A6" s="1" t="s">
        <v>19</v>
      </c>
      <c r="B6" s="3" t="n">
        <v>112</v>
      </c>
      <c r="C6" s="3" t="n">
        <v>112</v>
      </c>
      <c r="D6" s="3" t="n">
        <v>60</v>
      </c>
      <c r="E6" s="3" t="n">
        <v>0.086</v>
      </c>
      <c r="F6" s="3" t="n">
        <v>4.761</v>
      </c>
      <c r="G6" s="3" t="n">
        <v>0.019524097442627</v>
      </c>
      <c r="H6" s="3" t="n">
        <v>429</v>
      </c>
      <c r="I6" s="3" t="n">
        <v>60</v>
      </c>
      <c r="J6" s="3" t="n">
        <v>170</v>
      </c>
      <c r="K6" s="3" t="n">
        <v>17</v>
      </c>
      <c r="L6" s="3" t="n">
        <f aca="false">SUM(E6:F6)</f>
        <v>4.847</v>
      </c>
      <c r="M6" s="3" t="n">
        <f aca="false">L6/K6</f>
        <v>0.285117647058824</v>
      </c>
      <c r="N6" s="0" t="n">
        <f aca="false">B2-B6</f>
        <v>86</v>
      </c>
      <c r="O6" s="0" t="n">
        <f aca="false">H6-H2</f>
        <v>-184</v>
      </c>
      <c r="P6" s="0" t="n">
        <f aca="false">O6/N6</f>
        <v>-2.13953488372093</v>
      </c>
    </row>
    <row r="7" customFormat="false" ht="13.8" hidden="false" customHeight="false" outlineLevel="0" collapsed="false">
      <c r="A7" s="1" t="s">
        <v>20</v>
      </c>
      <c r="B7" s="0" t="n">
        <v>121</v>
      </c>
      <c r="C7" s="0" t="n">
        <v>121</v>
      </c>
      <c r="D7" s="0" t="n">
        <v>0</v>
      </c>
      <c r="E7" s="0" t="n">
        <v>0.39</v>
      </c>
      <c r="F7" s="0" t="n">
        <v>47.722</v>
      </c>
      <c r="G7" s="0" t="n">
        <v>0.242146253585815</v>
      </c>
      <c r="H7" s="0" t="n">
        <v>462</v>
      </c>
      <c r="I7" s="0" t="n">
        <v>0</v>
      </c>
      <c r="J7" s="0" t="n">
        <v>202</v>
      </c>
      <c r="K7" s="0" t="n">
        <v>324</v>
      </c>
      <c r="L7" s="0" t="n">
        <f aca="false">SUM(E7:F7)</f>
        <v>48.112</v>
      </c>
      <c r="M7" s="0" t="n">
        <f aca="false">L7/K7</f>
        <v>0.148493827160494</v>
      </c>
      <c r="N7" s="0" t="n">
        <f aca="false"> B2-B7</f>
        <v>77</v>
      </c>
      <c r="O7" s="0" t="n">
        <f aca="false">H7-H2</f>
        <v>-151</v>
      </c>
      <c r="P7" s="0" t="n">
        <f aca="false">O7/N7</f>
        <v>-1.96103896103896</v>
      </c>
    </row>
    <row r="8" customFormat="false" ht="13.8" hidden="false" customHeight="false" outlineLevel="0" collapsed="false">
      <c r="A8" s="1" t="s">
        <v>21</v>
      </c>
      <c r="B8" s="0" t="n">
        <v>101</v>
      </c>
      <c r="C8" s="0" t="n">
        <v>101</v>
      </c>
      <c r="D8" s="0" t="n">
        <v>46</v>
      </c>
      <c r="E8" s="0" t="n">
        <v>0.086</v>
      </c>
      <c r="F8" s="0" t="n">
        <v>13.235</v>
      </c>
      <c r="G8" s="0" t="n">
        <v>0.249041080474853</v>
      </c>
      <c r="H8" s="0" t="n">
        <v>407</v>
      </c>
      <c r="I8" s="0" t="n">
        <v>56</v>
      </c>
      <c r="J8" s="0" t="n">
        <v>170</v>
      </c>
      <c r="K8" s="0" t="n">
        <v>53</v>
      </c>
      <c r="L8" s="0" t="n">
        <f aca="false">SUM(E8:F8)</f>
        <v>13.321</v>
      </c>
      <c r="M8" s="0" t="n">
        <f aca="false">L8/K8</f>
        <v>0.251339622641509</v>
      </c>
      <c r="N8" s="0" t="n">
        <f aca="false">B2-B8</f>
        <v>97</v>
      </c>
      <c r="O8" s="0" t="n">
        <f aca="false">H8-H2</f>
        <v>-206</v>
      </c>
      <c r="P8" s="0" t="n">
        <f aca="false">O8/N8</f>
        <v>-2.12371134020619</v>
      </c>
    </row>
    <row r="9" customFormat="false" ht="13.8" hidden="false" customHeight="false" outlineLevel="0" collapsed="false">
      <c r="A9" s="1" t="s">
        <v>22</v>
      </c>
      <c r="B9" s="0" t="n">
        <v>121</v>
      </c>
      <c r="C9" s="0" t="n">
        <v>121</v>
      </c>
      <c r="D9" s="0" t="n">
        <v>0</v>
      </c>
      <c r="E9" s="0" t="n">
        <v>0.385</v>
      </c>
      <c r="F9" s="0" t="n">
        <v>47.728</v>
      </c>
      <c r="G9" s="0" t="n">
        <v>0.246566534042358</v>
      </c>
      <c r="H9" s="0" t="n">
        <v>462</v>
      </c>
      <c r="I9" s="0" t="n">
        <v>0</v>
      </c>
      <c r="J9" s="0" t="n">
        <v>202</v>
      </c>
      <c r="K9" s="0" t="n">
        <v>324</v>
      </c>
      <c r="L9" s="0" t="n">
        <f aca="false">SUM(E9:F9)</f>
        <v>48.113</v>
      </c>
      <c r="M9" s="0" t="n">
        <f aca="false">L9/K9</f>
        <v>0.148496913580247</v>
      </c>
      <c r="N9" s="0" t="n">
        <f aca="false">B2-B9</f>
        <v>77</v>
      </c>
      <c r="O9" s="0" t="n">
        <f aca="false">H9-H2</f>
        <v>-151</v>
      </c>
      <c r="P9" s="0" t="n">
        <f aca="false">O9/N9</f>
        <v>-1.96103896103896</v>
      </c>
    </row>
    <row r="10" customFormat="false" ht="13.8" hidden="false" customHeight="false" outlineLevel="0" collapsed="false">
      <c r="A10" s="1" t="s">
        <v>23</v>
      </c>
      <c r="B10" s="0" t="n">
        <v>103</v>
      </c>
      <c r="C10" s="0" t="n">
        <v>103</v>
      </c>
      <c r="D10" s="0" t="n">
        <v>36</v>
      </c>
      <c r="E10" s="0" t="n">
        <v>0.195</v>
      </c>
      <c r="F10" s="0" t="n">
        <v>30.809</v>
      </c>
      <c r="G10" s="0" t="n">
        <v>0.251131772994995</v>
      </c>
      <c r="H10" s="0" t="n">
        <v>414</v>
      </c>
      <c r="I10" s="0" t="n">
        <v>36</v>
      </c>
      <c r="J10" s="0" t="n">
        <v>172</v>
      </c>
      <c r="K10" s="0" t="n">
        <v>155</v>
      </c>
      <c r="L10" s="0" t="n">
        <f aca="false">SUM(E10:F10)</f>
        <v>31.004</v>
      </c>
      <c r="M10" s="0" t="n">
        <f aca="false">L10/K10</f>
        <v>0.200025806451613</v>
      </c>
      <c r="N10" s="0" t="n">
        <f aca="false">B2-B10</f>
        <v>95</v>
      </c>
      <c r="O10" s="0" t="n">
        <f aca="false">H10-H2</f>
        <v>-199</v>
      </c>
      <c r="P10" s="0" t="n">
        <f aca="false">O10/N10</f>
        <v>-2.09473684210526</v>
      </c>
    </row>
    <row r="11" customFormat="false" ht="13.8" hidden="false" customHeight="false" outlineLevel="0" collapsed="false">
      <c r="A11" s="1" t="s">
        <v>24</v>
      </c>
      <c r="B11" s="0" t="n">
        <v>119</v>
      </c>
      <c r="C11" s="0" t="n">
        <v>119</v>
      </c>
      <c r="D11" s="0" t="n">
        <v>0</v>
      </c>
      <c r="E11" s="0" t="n">
        <v>0.211</v>
      </c>
      <c r="F11" s="0" t="n">
        <v>34.408</v>
      </c>
      <c r="G11" s="0" t="n">
        <v>0.124911546707153</v>
      </c>
      <c r="H11" s="0" t="n">
        <v>460</v>
      </c>
      <c r="I11" s="0" t="n">
        <v>0</v>
      </c>
      <c r="J11" s="0" t="n">
        <v>205</v>
      </c>
      <c r="K11" s="0" t="n">
        <v>211</v>
      </c>
      <c r="L11" s="0" t="n">
        <f aca="false">SUM(E11:F11)</f>
        <v>34.619</v>
      </c>
      <c r="M11" s="0" t="n">
        <f aca="false">L11/K11</f>
        <v>0.164071090047393</v>
      </c>
      <c r="N11" s="0" t="n">
        <f aca="false">B2-B11</f>
        <v>79</v>
      </c>
      <c r="O11" s="0" t="n">
        <f aca="false">H11-H2</f>
        <v>-153</v>
      </c>
      <c r="P11" s="0" t="n">
        <f aca="false">O11/N11</f>
        <v>-1.93670886075949</v>
      </c>
    </row>
    <row r="12" customFormat="false" ht="13.8" hidden="false" customHeight="false" outlineLevel="0" collapsed="false">
      <c r="A12" s="1" t="s">
        <v>25</v>
      </c>
      <c r="B12" s="0" t="n">
        <v>101</v>
      </c>
      <c r="C12" s="0" t="n">
        <v>101</v>
      </c>
      <c r="D12" s="0" t="n">
        <v>46</v>
      </c>
      <c r="E12" s="0" t="n">
        <v>0.073</v>
      </c>
      <c r="F12" s="0" t="n">
        <v>13.081</v>
      </c>
      <c r="G12" s="0" t="n">
        <v>0.122140884399414</v>
      </c>
      <c r="H12" s="0" t="n">
        <v>407</v>
      </c>
      <c r="I12" s="0" t="n">
        <v>56</v>
      </c>
      <c r="J12" s="0" t="n">
        <v>170</v>
      </c>
      <c r="K12" s="0" t="n">
        <v>53</v>
      </c>
      <c r="L12" s="0" t="n">
        <f aca="false">SUM(E12:F12)</f>
        <v>13.154</v>
      </c>
      <c r="M12" s="0" t="n">
        <f aca="false">L12/K12</f>
        <v>0.248188679245283</v>
      </c>
      <c r="N12" s="0" t="n">
        <f aca="false">B2-B12</f>
        <v>97</v>
      </c>
      <c r="O12" s="0" t="n">
        <f aca="false">H12-H2</f>
        <v>-206</v>
      </c>
      <c r="P12" s="0" t="n">
        <f aca="false">O12/N12</f>
        <v>-2.12371134020619</v>
      </c>
    </row>
    <row r="13" customFormat="false" ht="13.8" hidden="false" customHeight="false" outlineLevel="0" collapsed="false">
      <c r="A13" s="1" t="s">
        <v>26</v>
      </c>
      <c r="B13" s="0" t="n">
        <v>119</v>
      </c>
      <c r="C13" s="0" t="n">
        <v>119</v>
      </c>
      <c r="D13" s="0" t="n">
        <v>0</v>
      </c>
      <c r="E13" s="0" t="n">
        <v>0.202</v>
      </c>
      <c r="F13" s="0" t="n">
        <v>34.764</v>
      </c>
      <c r="G13" s="0" t="n">
        <v>0.121210098266602</v>
      </c>
      <c r="H13" s="0" t="n">
        <v>460</v>
      </c>
      <c r="I13" s="0" t="n">
        <v>0</v>
      </c>
      <c r="J13" s="0" t="n">
        <v>205</v>
      </c>
      <c r="K13" s="0" t="n">
        <v>211</v>
      </c>
      <c r="L13" s="4" t="n">
        <f aca="false">SUM(E13:F13)</f>
        <v>34.966</v>
      </c>
      <c r="M13" s="4" t="n">
        <f aca="false">L13/K13</f>
        <v>0.165715639810427</v>
      </c>
      <c r="N13" s="0" t="n">
        <f aca="false">B2-B13</f>
        <v>79</v>
      </c>
      <c r="O13" s="0" t="n">
        <f aca="false">H13-H2</f>
        <v>-153</v>
      </c>
      <c r="P13" s="0" t="n">
        <f aca="false">O13/N13</f>
        <v>-1.93670886075949</v>
      </c>
    </row>
    <row r="14" customFormat="false" ht="13.8" hidden="false" customHeight="false" outlineLevel="0" collapsed="false">
      <c r="A14" s="1" t="s">
        <v>27</v>
      </c>
      <c r="B14" s="0" t="n">
        <v>101</v>
      </c>
      <c r="C14" s="0" t="n">
        <v>101</v>
      </c>
      <c r="D14" s="0" t="n">
        <v>36</v>
      </c>
      <c r="E14" s="0" t="n">
        <v>0.176</v>
      </c>
      <c r="F14" s="0" t="n">
        <v>28.142</v>
      </c>
      <c r="G14" s="0" t="n">
        <v>0.245007991790771</v>
      </c>
      <c r="H14" s="0" t="n">
        <v>412</v>
      </c>
      <c r="I14" s="0" t="n">
        <v>36</v>
      </c>
      <c r="J14" s="0" t="n">
        <v>175</v>
      </c>
      <c r="K14" s="0" t="n">
        <v>137</v>
      </c>
      <c r="L14" s="0" t="n">
        <f aca="false">SUM(E14:F14)</f>
        <v>28.318</v>
      </c>
      <c r="M14" s="0" t="n">
        <f aca="false">L14/K14</f>
        <v>0.206700729927007</v>
      </c>
      <c r="N14" s="0" t="n">
        <f aca="false">B2-B14</f>
        <v>97</v>
      </c>
      <c r="O14" s="5" t="n">
        <f aca="false">H14-H2</f>
        <v>-201</v>
      </c>
      <c r="P14" s="0" t="n">
        <f aca="false">O14/N14</f>
        <v>-2.07216494845361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875" defaultRowHeight="13.8" zeroHeight="false" outlineLevelRow="0" outlineLevelCol="0"/>
  <cols>
    <col collapsed="false" customWidth="true" hidden="false" outlineLevel="0" max="4" min="4" style="0" width="13.47"/>
    <col collapsed="false" customWidth="true" hidden="false" outlineLevel="0" max="8" min="8" style="0" width="13.89"/>
    <col collapsed="false" customWidth="true" hidden="false" outlineLevel="0" max="15" min="15" style="0" width="18.76"/>
    <col collapsed="false" customWidth="true" hidden="false" outlineLevel="0" max="16" min="16" style="0" width="11.25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customFormat="false" ht="13.8" hidden="false" customHeight="false" outlineLevel="0" collapsed="false">
      <c r="A2" s="1" t="s">
        <v>15</v>
      </c>
      <c r="B2" s="0" t="n">
        <v>4077</v>
      </c>
      <c r="C2" s="0" t="n">
        <v>3977</v>
      </c>
      <c r="D2" s="0" t="n">
        <v>0</v>
      </c>
      <c r="E2" s="0" t="n">
        <v>35.667</v>
      </c>
      <c r="F2" s="0" t="n">
        <v>1.728</v>
      </c>
      <c r="H2" s="0" t="n">
        <v>17568</v>
      </c>
      <c r="I2" s="0" t="n">
        <v>0</v>
      </c>
      <c r="J2" s="0" t="n">
        <v>1812</v>
      </c>
      <c r="K2" s="0" t="n">
        <v>950</v>
      </c>
      <c r="L2" s="0" t="n">
        <f aca="false">SUM(E2:F2)</f>
        <v>37.395</v>
      </c>
      <c r="M2" s="0" t="n">
        <f aca="false">L2/K2</f>
        <v>0.0393631578947368</v>
      </c>
      <c r="N2" s="0" t="n">
        <f aca="false">B2-B2</f>
        <v>0</v>
      </c>
      <c r="O2" s="0" t="n">
        <f aca="false">H2-H3</f>
        <v>5602</v>
      </c>
      <c r="P2" s="0" t="e">
        <f aca="false">O2/N2</f>
        <v>#DIV/0!</v>
      </c>
    </row>
    <row r="3" customFormat="false" ht="13.8" hidden="false" customHeight="false" outlineLevel="0" collapsed="false">
      <c r="A3" s="1" t="s">
        <v>16</v>
      </c>
      <c r="B3" s="0" t="n">
        <v>2114</v>
      </c>
      <c r="C3" s="0" t="n">
        <v>2014</v>
      </c>
      <c r="D3" s="0" t="n">
        <v>0</v>
      </c>
      <c r="E3" s="0" t="n">
        <v>24.421</v>
      </c>
      <c r="F3" s="0" t="n">
        <v>1.664</v>
      </c>
      <c r="G3" s="0" t="n">
        <v>0.130573749542236</v>
      </c>
      <c r="H3" s="0" t="n">
        <v>11966</v>
      </c>
      <c r="I3" s="0" t="n">
        <v>0</v>
      </c>
      <c r="J3" s="0" t="n">
        <v>2102</v>
      </c>
      <c r="K3" s="0" t="n">
        <v>787</v>
      </c>
      <c r="L3" s="0" t="n">
        <f aca="false">SUM(E3:F3)</f>
        <v>26.085</v>
      </c>
      <c r="M3" s="0" t="n">
        <f aca="false">L3/K3</f>
        <v>0.0331448538754765</v>
      </c>
      <c r="N3" s="0" t="n">
        <f aca="false">C2-C3</f>
        <v>1963</v>
      </c>
      <c r="O3" s="0" t="n">
        <f aca="false">H3-H2</f>
        <v>-5602</v>
      </c>
      <c r="P3" s="0" t="n">
        <f aca="false">O3/N3</f>
        <v>-2.85379521141111</v>
      </c>
    </row>
    <row r="4" customFormat="false" ht="13.8" hidden="false" customHeight="false" outlineLevel="0" collapsed="false">
      <c r="A4" s="1" t="s">
        <v>17</v>
      </c>
      <c r="B4" s="0" t="n">
        <v>2112</v>
      </c>
      <c r="C4" s="0" t="n">
        <v>2012</v>
      </c>
      <c r="D4" s="0" t="n">
        <v>0</v>
      </c>
      <c r="E4" s="0" t="n">
        <v>14.706</v>
      </c>
      <c r="F4" s="0" t="n">
        <v>0.811</v>
      </c>
      <c r="G4" s="0" t="n">
        <v>0.128538131713867</v>
      </c>
      <c r="H4" s="0" t="n">
        <v>11958</v>
      </c>
      <c r="I4" s="0" t="n">
        <v>0</v>
      </c>
      <c r="J4" s="0" t="n">
        <v>2102</v>
      </c>
      <c r="K4" s="0" t="n">
        <v>508</v>
      </c>
      <c r="L4" s="0" t="n">
        <f aca="false">SUM(E4:F4)</f>
        <v>15.517</v>
      </c>
      <c r="M4" s="0" t="n">
        <f aca="false">L4/K4</f>
        <v>0.0305452755905512</v>
      </c>
      <c r="N4" s="0" t="n">
        <f aca="false">B2-B4</f>
        <v>1965</v>
      </c>
      <c r="O4" s="0" t="n">
        <f aca="false">H4-H2</f>
        <v>-5610</v>
      </c>
      <c r="P4" s="0" t="n">
        <f aca="false">O4/N4</f>
        <v>-2.85496183206107</v>
      </c>
    </row>
    <row r="5" customFormat="false" ht="13.8" hidden="false" customHeight="false" outlineLevel="0" collapsed="false">
      <c r="A5" s="1" t="s">
        <v>18</v>
      </c>
      <c r="B5" s="0" t="n">
        <v>2124</v>
      </c>
      <c r="C5" s="0" t="n">
        <v>2024</v>
      </c>
      <c r="D5" s="0" t="n">
        <v>0</v>
      </c>
      <c r="E5" s="0" t="n">
        <v>11.634</v>
      </c>
      <c r="F5" s="0" t="n">
        <v>0.642</v>
      </c>
      <c r="G5" s="0" t="n">
        <v>0.128538131713867</v>
      </c>
      <c r="H5" s="0" t="n">
        <v>12014</v>
      </c>
      <c r="I5" s="0" t="n">
        <v>0</v>
      </c>
      <c r="J5" s="0" t="n">
        <v>2112</v>
      </c>
      <c r="K5" s="0" t="n">
        <v>411</v>
      </c>
      <c r="L5" s="0" t="n">
        <f aca="false">SUM(E5:F5)</f>
        <v>12.276</v>
      </c>
      <c r="M5" s="0" t="n">
        <f aca="false">L5/K5</f>
        <v>0.0298686131386861</v>
      </c>
      <c r="N5" s="0" t="n">
        <f aca="false">B2-B5</f>
        <v>1953</v>
      </c>
      <c r="O5" s="0" t="n">
        <f aca="false">H5-H2</f>
        <v>-5554</v>
      </c>
      <c r="P5" s="0" t="n">
        <f aca="false">O5/N5</f>
        <v>-2.84383000512033</v>
      </c>
    </row>
    <row r="6" customFormat="false" ht="13.8" hidden="false" customHeight="false" outlineLevel="0" collapsed="false">
      <c r="A6" s="1" t="s">
        <v>19</v>
      </c>
      <c r="B6" s="0" t="n">
        <v>1963</v>
      </c>
      <c r="C6" s="0" t="n">
        <v>1863</v>
      </c>
      <c r="D6" s="0" t="n">
        <v>151</v>
      </c>
      <c r="E6" s="0" t="n">
        <v>22.809</v>
      </c>
      <c r="F6" s="0" t="n">
        <v>1.911</v>
      </c>
      <c r="G6" s="0" t="n">
        <v>0.127061605453491</v>
      </c>
      <c r="H6" s="0" t="n">
        <v>11485</v>
      </c>
      <c r="I6" s="0" t="n">
        <v>302</v>
      </c>
      <c r="J6" s="0" t="n">
        <v>2402</v>
      </c>
      <c r="K6" s="0" t="n">
        <v>744</v>
      </c>
      <c r="L6" s="0" t="n">
        <f aca="false">SUM(E6:F6)</f>
        <v>24.72</v>
      </c>
      <c r="M6" s="0" t="n">
        <f aca="false">L6/K6</f>
        <v>0.0332258064516129</v>
      </c>
      <c r="N6" s="0" t="n">
        <f aca="false">B2-B6</f>
        <v>2114</v>
      </c>
      <c r="O6" s="0" t="n">
        <f aca="false">H6-H2</f>
        <v>-6083</v>
      </c>
      <c r="P6" s="0" t="n">
        <f aca="false">O6/N6</f>
        <v>-2.87748344370861</v>
      </c>
    </row>
    <row r="7" customFormat="false" ht="13.8" hidden="false" customHeight="false" outlineLevel="0" collapsed="false">
      <c r="A7" s="1" t="s">
        <v>20</v>
      </c>
      <c r="B7" s="0" t="n">
        <v>2114</v>
      </c>
      <c r="C7" s="0" t="n">
        <v>2014</v>
      </c>
      <c r="D7" s="0" t="n">
        <v>0</v>
      </c>
      <c r="E7" s="0" t="n">
        <v>15.364</v>
      </c>
      <c r="F7" s="0" t="n">
        <v>0.775</v>
      </c>
      <c r="G7" s="0" t="n">
        <v>1.71614241600037</v>
      </c>
      <c r="H7" s="0" t="n">
        <v>11966</v>
      </c>
      <c r="I7" s="0" t="n">
        <v>0</v>
      </c>
      <c r="J7" s="0" t="n">
        <v>2102</v>
      </c>
      <c r="K7" s="0" t="n">
        <v>528</v>
      </c>
      <c r="L7" s="0" t="n">
        <f aca="false">SUM(E7:F7)</f>
        <v>16.139</v>
      </c>
      <c r="M7" s="0" t="n">
        <f aca="false">L7/K7</f>
        <v>0.0305662878787879</v>
      </c>
      <c r="N7" s="0" t="n">
        <f aca="false"> B2-B7</f>
        <v>1963</v>
      </c>
      <c r="O7" s="0" t="n">
        <f aca="false">H7-H2</f>
        <v>-5602</v>
      </c>
      <c r="P7" s="0" t="n">
        <f aca="false">O7/N7</f>
        <v>-2.85379521141111</v>
      </c>
    </row>
    <row r="8" customFormat="false" ht="13.8" hidden="false" customHeight="false" outlineLevel="0" collapsed="false">
      <c r="A8" s="1" t="s">
        <v>21</v>
      </c>
      <c r="B8" s="0" t="n">
        <v>1864</v>
      </c>
      <c r="C8" s="0" t="n">
        <v>1764</v>
      </c>
      <c r="D8" s="0" t="n">
        <v>250</v>
      </c>
      <c r="E8" s="0" t="n">
        <v>34.222</v>
      </c>
      <c r="F8" s="0" t="n">
        <v>2.292</v>
      </c>
      <c r="G8" s="0" t="n">
        <v>1.89863204956055</v>
      </c>
      <c r="H8" s="0" t="n">
        <v>11116</v>
      </c>
      <c r="I8" s="0" t="n">
        <v>800</v>
      </c>
      <c r="J8" s="0" t="n">
        <v>2402</v>
      </c>
      <c r="K8" s="0" t="n">
        <v>1274</v>
      </c>
      <c r="L8" s="0" t="n">
        <f aca="false">SUM(E8:F8)</f>
        <v>36.514</v>
      </c>
      <c r="M8" s="0" t="n">
        <f aca="false">L8/K8</f>
        <v>0.0286609105180534</v>
      </c>
      <c r="N8" s="0" t="n">
        <f aca="false">B2-B8</f>
        <v>2213</v>
      </c>
      <c r="O8" s="0" t="n">
        <f aca="false">H8-H2</f>
        <v>-6452</v>
      </c>
      <c r="P8" s="0" t="n">
        <f aca="false">O8/N8</f>
        <v>-2.91549932218708</v>
      </c>
    </row>
    <row r="9" customFormat="false" ht="13.8" hidden="false" customHeight="false" outlineLevel="0" collapsed="false">
      <c r="A9" s="1" t="s">
        <v>22</v>
      </c>
      <c r="B9" s="0" t="n">
        <v>2124</v>
      </c>
      <c r="C9" s="0" t="n">
        <v>2024</v>
      </c>
      <c r="D9" s="0" t="n">
        <v>0</v>
      </c>
      <c r="E9" s="0" t="n">
        <v>12.073</v>
      </c>
      <c r="F9" s="0" t="n">
        <v>0.824</v>
      </c>
      <c r="G9" s="0" t="n">
        <v>1.716388463974</v>
      </c>
      <c r="H9" s="0" t="n">
        <v>12014</v>
      </c>
      <c r="I9" s="0" t="n">
        <v>0</v>
      </c>
      <c r="J9" s="0" t="n">
        <v>2112</v>
      </c>
      <c r="K9" s="0" t="n">
        <v>411</v>
      </c>
      <c r="L9" s="0" t="n">
        <f aca="false">SUM(E9:F9)</f>
        <v>12.897</v>
      </c>
      <c r="M9" s="0" t="n">
        <f aca="false">L9/K9</f>
        <v>0.0313795620437956</v>
      </c>
      <c r="N9" s="0" t="n">
        <f aca="false">B2-B9</f>
        <v>1953</v>
      </c>
      <c r="O9" s="0" t="n">
        <f aca="false">H9-H2</f>
        <v>-5554</v>
      </c>
      <c r="P9" s="0" t="n">
        <f aca="false">O9/N9</f>
        <v>-2.84383000512033</v>
      </c>
    </row>
    <row r="10" customFormat="false" ht="13.8" hidden="false" customHeight="false" outlineLevel="0" collapsed="false">
      <c r="A10" s="1" t="s">
        <v>23</v>
      </c>
      <c r="B10" s="0" t="n">
        <v>1973</v>
      </c>
      <c r="C10" s="0" t="n">
        <v>1873</v>
      </c>
      <c r="D10" s="0" t="n">
        <v>151</v>
      </c>
      <c r="E10" s="0" t="n">
        <v>11.934</v>
      </c>
      <c r="F10" s="0" t="n">
        <v>0.707</v>
      </c>
      <c r="G10" s="0" t="n">
        <v>1.87776613235474</v>
      </c>
      <c r="H10" s="0" t="n">
        <v>11561</v>
      </c>
      <c r="I10" s="0" t="n">
        <v>302</v>
      </c>
      <c r="J10" s="0" t="n">
        <v>2414</v>
      </c>
      <c r="K10" s="0" t="n">
        <v>422</v>
      </c>
      <c r="L10" s="0" t="n">
        <f aca="false">SUM(E10:F10)</f>
        <v>12.641</v>
      </c>
      <c r="M10" s="0" t="n">
        <f aca="false">L10/K10</f>
        <v>0.0299549763033175</v>
      </c>
      <c r="N10" s="0" t="n">
        <f aca="false">B2-B10</f>
        <v>2104</v>
      </c>
      <c r="O10" s="0" t="n">
        <f aca="false">H10-H2</f>
        <v>-6007</v>
      </c>
      <c r="P10" s="0" t="n">
        <f aca="false">O10/N10</f>
        <v>-2.85503802281369</v>
      </c>
    </row>
    <row r="11" customFormat="false" ht="13.8" hidden="false" customHeight="false" outlineLevel="0" collapsed="false">
      <c r="A11" s="1" t="s">
        <v>24</v>
      </c>
      <c r="B11" s="0" t="n">
        <v>2114</v>
      </c>
      <c r="C11" s="0" t="n">
        <v>2014</v>
      </c>
      <c r="D11" s="0" t="n">
        <v>0</v>
      </c>
      <c r="E11" s="0" t="n">
        <v>14.601</v>
      </c>
      <c r="F11" s="0" t="n">
        <v>0.605</v>
      </c>
      <c r="G11" s="0" t="n">
        <v>1.83423852920532</v>
      </c>
      <c r="H11" s="0" t="n">
        <v>11966</v>
      </c>
      <c r="I11" s="0" t="n">
        <v>0</v>
      </c>
      <c r="J11" s="0" t="n">
        <v>2102</v>
      </c>
      <c r="K11" s="0" t="n">
        <v>528</v>
      </c>
      <c r="L11" s="0" t="n">
        <f aca="false">SUM(E11:F11)</f>
        <v>15.206</v>
      </c>
      <c r="M11" s="0" t="n">
        <f aca="false">L11/K11</f>
        <v>0.0287992424242424</v>
      </c>
      <c r="N11" s="0" t="n">
        <f aca="false">B2-B11</f>
        <v>1963</v>
      </c>
      <c r="O11" s="0" t="n">
        <f aca="false">H11-H2</f>
        <v>-5602</v>
      </c>
      <c r="P11" s="0" t="n">
        <f aca="false">O11/N11</f>
        <v>-2.85379521141111</v>
      </c>
    </row>
    <row r="12" customFormat="false" ht="13.8" hidden="false" customHeight="false" outlineLevel="0" collapsed="false">
      <c r="A12" s="1" t="s">
        <v>25</v>
      </c>
      <c r="B12" s="3" t="n">
        <v>1650</v>
      </c>
      <c r="C12" s="3" t="n">
        <v>1550</v>
      </c>
      <c r="D12" s="3" t="n">
        <v>650</v>
      </c>
      <c r="E12" s="3" t="n">
        <v>10.86</v>
      </c>
      <c r="F12" s="3" t="n">
        <v>0.519</v>
      </c>
      <c r="G12" s="3" t="n">
        <v>1.70294857025147</v>
      </c>
      <c r="H12" s="3" t="n">
        <v>10669</v>
      </c>
      <c r="I12" s="3" t="n">
        <v>1198</v>
      </c>
      <c r="J12" s="3" t="n">
        <v>1998</v>
      </c>
      <c r="K12" s="3" t="n">
        <v>430</v>
      </c>
      <c r="L12" s="3" t="n">
        <f aca="false">SUM(E12:F12)</f>
        <v>11.379</v>
      </c>
      <c r="M12" s="3" t="n">
        <f aca="false">L12/K12</f>
        <v>0.0264627906976744</v>
      </c>
      <c r="N12" s="0" t="n">
        <f aca="false">B2-B12</f>
        <v>2427</v>
      </c>
      <c r="O12" s="0" t="n">
        <f aca="false">H12-H2</f>
        <v>-6899</v>
      </c>
      <c r="P12" s="0" t="n">
        <f aca="false">O12/N12</f>
        <v>-2.84260403790688</v>
      </c>
    </row>
    <row r="13" customFormat="false" ht="13.8" hidden="false" customHeight="false" outlineLevel="0" collapsed="false">
      <c r="A13" s="1" t="s">
        <v>26</v>
      </c>
      <c r="B13" s="0" t="n">
        <v>2124</v>
      </c>
      <c r="C13" s="0" t="n">
        <v>2024</v>
      </c>
      <c r="D13" s="0" t="n">
        <v>0</v>
      </c>
      <c r="E13" s="0" t="n">
        <v>11.304</v>
      </c>
      <c r="F13" s="0" t="n">
        <v>0.486</v>
      </c>
      <c r="G13" s="0" t="n">
        <v>1.75991630554199</v>
      </c>
      <c r="H13" s="0" t="n">
        <v>12014</v>
      </c>
      <c r="I13" s="0" t="n">
        <v>0</v>
      </c>
      <c r="J13" s="0" t="n">
        <v>2112</v>
      </c>
      <c r="K13" s="0" t="n">
        <v>411</v>
      </c>
      <c r="L13" s="4" t="n">
        <f aca="false">SUM(E13:F13)</f>
        <v>11.79</v>
      </c>
      <c r="M13" s="4" t="n">
        <f aca="false">L13/K13</f>
        <v>0.0286861313868613</v>
      </c>
      <c r="N13" s="0" t="n">
        <f aca="false">B2-B13</f>
        <v>1953</v>
      </c>
      <c r="O13" s="0" t="n">
        <f aca="false">H13-H2</f>
        <v>-5554</v>
      </c>
      <c r="P13" s="0" t="n">
        <f aca="false">O13/N13</f>
        <v>-2.84383000512033</v>
      </c>
    </row>
    <row r="14" customFormat="false" ht="13.8" hidden="false" customHeight="false" outlineLevel="0" collapsed="false">
      <c r="A14" s="1" t="s">
        <v>27</v>
      </c>
      <c r="O14" s="5" t="n">
        <f aca="false">H14-H2</f>
        <v>-17568</v>
      </c>
      <c r="P14" s="0" t="e">
        <f aca="false">O14/N14</f>
        <v>#DIV/0!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875" defaultRowHeight="13.8" zeroHeight="false" outlineLevelRow="0" outlineLevelCol="0"/>
  <cols>
    <col collapsed="false" customWidth="true" hidden="false" outlineLevel="0" max="1" min="1" style="0" width="11.94"/>
    <col collapsed="false" customWidth="true" hidden="false" outlineLevel="0" max="4" min="4" style="0" width="18.2"/>
    <col collapsed="false" customWidth="true" hidden="false" outlineLevel="0" max="5" min="5" style="0" width="20.01"/>
    <col collapsed="false" customWidth="true" hidden="false" outlineLevel="0" max="6" min="6" style="0" width="14.87"/>
    <col collapsed="false" customWidth="true" hidden="false" outlineLevel="0" max="7" min="7" style="0" width="21.39"/>
    <col collapsed="false" customWidth="true" hidden="false" outlineLevel="0" max="8" min="8" style="0" width="18.61"/>
    <col collapsed="false" customWidth="true" hidden="false" outlineLevel="0" max="9" min="9" style="0" width="16.11"/>
    <col collapsed="false" customWidth="true" hidden="false" outlineLevel="0" max="10" min="10" style="0" width="15.69"/>
    <col collapsed="false" customWidth="true" hidden="false" outlineLevel="0" max="11" min="11" style="0" width="16.26"/>
    <col collapsed="false" customWidth="true" hidden="false" outlineLevel="0" max="12" min="12" style="0" width="13.89"/>
    <col collapsed="false" customWidth="true" hidden="false" outlineLevel="0" max="13" min="13" style="0" width="13.62"/>
    <col collapsed="false" customWidth="true" hidden="false" outlineLevel="0" max="14" min="14" style="0" width="23.89"/>
    <col collapsed="false" customWidth="true" hidden="false" outlineLevel="0" max="15" min="15" style="0" width="18.76"/>
    <col collapsed="false" customWidth="true" hidden="false" outlineLevel="0" max="16" min="16" style="0" width="13.75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customFormat="false" ht="13.8" hidden="false" customHeight="false" outlineLevel="0" collapsed="false">
      <c r="A2" s="1" t="s">
        <v>15</v>
      </c>
      <c r="B2" s="0" t="n">
        <v>151367</v>
      </c>
      <c r="C2" s="0" t="n">
        <v>149868</v>
      </c>
      <c r="D2" s="0" t="n">
        <v>0</v>
      </c>
      <c r="E2" s="0" t="n">
        <v>15.958</v>
      </c>
      <c r="F2" s="0" t="n">
        <v>3.456</v>
      </c>
      <c r="H2" s="0" t="n">
        <v>582826</v>
      </c>
      <c r="I2" s="0" t="n">
        <v>0</v>
      </c>
      <c r="J2" s="0" t="n">
        <v>145338</v>
      </c>
      <c r="K2" s="0" t="n">
        <v>13</v>
      </c>
      <c r="L2" s="0" t="n">
        <f aca="false">SUM(E2:F2)</f>
        <v>19.414</v>
      </c>
      <c r="M2" s="0" t="n">
        <f aca="false">L2/K2</f>
        <v>1.49338461538462</v>
      </c>
      <c r="N2" s="0" t="n">
        <f aca="false">B2-B2</f>
        <v>0</v>
      </c>
      <c r="O2" s="0" t="n">
        <f aca="false">H2-H3</f>
        <v>346110</v>
      </c>
      <c r="P2" s="0" t="e">
        <f aca="false">O2/N2</f>
        <v>#DIV/0!</v>
      </c>
    </row>
    <row r="3" customFormat="false" ht="13.8" hidden="false" customHeight="false" outlineLevel="0" collapsed="false">
      <c r="A3" s="1" t="s">
        <v>16</v>
      </c>
      <c r="B3" s="0" t="n">
        <v>49466</v>
      </c>
      <c r="C3" s="0" t="n">
        <v>47968</v>
      </c>
      <c r="D3" s="0" t="n">
        <v>0</v>
      </c>
      <c r="E3" s="0" t="n">
        <v>10.39</v>
      </c>
      <c r="F3" s="0" t="n">
        <v>4.088</v>
      </c>
      <c r="G3" s="0" t="n">
        <v>5.78469824790955</v>
      </c>
      <c r="H3" s="0" t="n">
        <v>236716</v>
      </c>
      <c r="I3" s="0" t="n">
        <v>0</v>
      </c>
      <c r="J3" s="0" t="n">
        <v>97370</v>
      </c>
      <c r="K3" s="0" t="n">
        <v>12</v>
      </c>
      <c r="L3" s="0" t="n">
        <f aca="false">SUM(E3:F3)</f>
        <v>14.478</v>
      </c>
      <c r="M3" s="0" t="n">
        <f aca="false">L3/K3</f>
        <v>1.2065</v>
      </c>
      <c r="N3" s="0" t="n">
        <f aca="false">C2-C3</f>
        <v>101900</v>
      </c>
      <c r="O3" s="0" t="n">
        <f aca="false">H3-H2</f>
        <v>-346110</v>
      </c>
      <c r="P3" s="0" t="n">
        <f aca="false">O3/N3</f>
        <v>-3.39656526005888</v>
      </c>
    </row>
    <row r="4" customFormat="false" ht="13.8" hidden="false" customHeight="false" outlineLevel="0" collapsed="false">
      <c r="A4" s="1" t="s">
        <v>17</v>
      </c>
      <c r="B4" s="0" t="n">
        <v>49466</v>
      </c>
      <c r="C4" s="0" t="n">
        <v>47968</v>
      </c>
      <c r="D4" s="0" t="n">
        <v>0</v>
      </c>
      <c r="E4" s="0" t="n">
        <v>10.453</v>
      </c>
      <c r="F4" s="0" t="n">
        <v>4.09</v>
      </c>
      <c r="G4" s="0" t="n">
        <v>6.1084942817688</v>
      </c>
      <c r="H4" s="0" t="n">
        <v>236716</v>
      </c>
      <c r="I4" s="0" t="n">
        <v>0</v>
      </c>
      <c r="J4" s="0" t="n">
        <v>97370</v>
      </c>
      <c r="K4" s="0" t="n">
        <v>12</v>
      </c>
      <c r="L4" s="0" t="n">
        <f aca="false">SUM(E4:F4)</f>
        <v>14.543</v>
      </c>
      <c r="M4" s="0" t="n">
        <f aca="false">L4/K4</f>
        <v>1.21191666666667</v>
      </c>
      <c r="N4" s="0" t="n">
        <f aca="false">B2-B4</f>
        <v>101901</v>
      </c>
      <c r="O4" s="0" t="n">
        <f aca="false">H4-H2</f>
        <v>-346110</v>
      </c>
      <c r="P4" s="0" t="n">
        <f aca="false">O4/N4</f>
        <v>-3.39653192804781</v>
      </c>
    </row>
    <row r="5" customFormat="false" ht="13.8" hidden="false" customHeight="false" outlineLevel="0" collapsed="false">
      <c r="A5" s="1" t="s">
        <v>18</v>
      </c>
      <c r="B5" s="0" t="n">
        <v>97402</v>
      </c>
      <c r="C5" s="0" t="n">
        <v>95904</v>
      </c>
      <c r="D5" s="0" t="n">
        <v>0</v>
      </c>
      <c r="E5" s="0" t="n">
        <v>7.618</v>
      </c>
      <c r="F5" s="0" t="n">
        <v>3.684</v>
      </c>
      <c r="G5" s="0" t="n">
        <v>6.1084942817688</v>
      </c>
      <c r="H5" s="0" t="n">
        <v>378994</v>
      </c>
      <c r="I5" s="0" t="n">
        <v>0</v>
      </c>
      <c r="J5" s="0" t="n">
        <v>143808</v>
      </c>
      <c r="K5" s="0" t="n">
        <v>13</v>
      </c>
      <c r="L5" s="0" t="n">
        <f aca="false">SUM(E5:F5)</f>
        <v>11.302</v>
      </c>
      <c r="M5" s="0" t="n">
        <f aca="false">L5/K5</f>
        <v>0.869384615384615</v>
      </c>
      <c r="N5" s="0" t="n">
        <f aca="false">B2-B5</f>
        <v>53965</v>
      </c>
      <c r="O5" s="0" t="n">
        <f aca="false">H5-H2</f>
        <v>-203832</v>
      </c>
      <c r="P5" s="0" t="n">
        <f aca="false">O5/N5</f>
        <v>-3.77711479662744</v>
      </c>
    </row>
    <row r="6" customFormat="false" ht="13.8" hidden="false" customHeight="false" outlineLevel="0" collapsed="false">
      <c r="A6" s="1" t="s">
        <v>19</v>
      </c>
      <c r="B6" s="0" t="n">
        <v>97402</v>
      </c>
      <c r="C6" s="0" t="n">
        <v>95904</v>
      </c>
      <c r="D6" s="0" t="n">
        <v>0</v>
      </c>
      <c r="E6" s="0" t="n">
        <v>7.676</v>
      </c>
      <c r="F6" s="0" t="n">
        <v>3.689</v>
      </c>
      <c r="G6" s="0" t="n">
        <v>5.93817591667175</v>
      </c>
      <c r="H6" s="0" t="n">
        <v>378994</v>
      </c>
      <c r="I6" s="0" t="n">
        <v>0</v>
      </c>
      <c r="J6" s="0" t="n">
        <v>143808</v>
      </c>
      <c r="K6" s="0" t="n">
        <v>13</v>
      </c>
      <c r="L6" s="0" t="n">
        <f aca="false">SUM(E6:F6)</f>
        <v>11.365</v>
      </c>
      <c r="M6" s="0" t="n">
        <f aca="false">L6/K6</f>
        <v>0.874230769230769</v>
      </c>
      <c r="N6" s="0" t="n">
        <f aca="false">B2-B6</f>
        <v>53965</v>
      </c>
      <c r="O6" s="0" t="n">
        <f aca="false">H6-H2</f>
        <v>-203832</v>
      </c>
      <c r="P6" s="0" t="n">
        <f aca="false">O6/N6</f>
        <v>-3.77711479662744</v>
      </c>
    </row>
    <row r="7" customFormat="false" ht="13.8" hidden="false" customHeight="false" outlineLevel="0" collapsed="false">
      <c r="A7" s="1" t="s">
        <v>20</v>
      </c>
      <c r="B7" s="0" t="n">
        <v>50966</v>
      </c>
      <c r="C7" s="0" t="n">
        <v>49467</v>
      </c>
      <c r="D7" s="0" t="n">
        <v>0</v>
      </c>
      <c r="E7" s="0" t="n">
        <v>10.555</v>
      </c>
      <c r="F7" s="0" t="n">
        <v>3.876</v>
      </c>
      <c r="G7" s="0" t="n">
        <v>79.9581315517426</v>
      </c>
      <c r="H7" s="0" t="n">
        <v>239714</v>
      </c>
      <c r="I7" s="0" t="n">
        <v>0</v>
      </c>
      <c r="J7" s="0" t="n">
        <v>97370</v>
      </c>
      <c r="K7" s="0" t="n">
        <v>12</v>
      </c>
      <c r="L7" s="0" t="n">
        <f aca="false">SUM(E7:F7)</f>
        <v>14.431</v>
      </c>
      <c r="M7" s="0" t="n">
        <f aca="false">L7/K7</f>
        <v>1.20258333333333</v>
      </c>
      <c r="N7" s="0" t="n">
        <f aca="false"> B2-B7</f>
        <v>100401</v>
      </c>
      <c r="O7" s="0" t="n">
        <f aca="false">H7-H2</f>
        <v>-343112</v>
      </c>
      <c r="P7" s="0" t="n">
        <f aca="false">O7/N7</f>
        <v>-3.41741616119361</v>
      </c>
    </row>
    <row r="8" customFormat="false" ht="13.8" hidden="false" customHeight="false" outlineLevel="0" collapsed="false">
      <c r="A8" s="1" t="s">
        <v>21</v>
      </c>
      <c r="B8" s="0" t="n">
        <v>50966</v>
      </c>
      <c r="C8" s="0" t="n">
        <v>49467</v>
      </c>
      <c r="D8" s="0" t="n">
        <v>2998</v>
      </c>
      <c r="E8" s="0" t="n">
        <v>11.024</v>
      </c>
      <c r="F8" s="0" t="n">
        <v>4.052</v>
      </c>
      <c r="G8" s="0" t="n">
        <v>79.4358649253845</v>
      </c>
      <c r="H8" s="0" t="n">
        <v>239714</v>
      </c>
      <c r="I8" s="0" t="n">
        <v>2998</v>
      </c>
      <c r="J8" s="0" t="n">
        <v>97370</v>
      </c>
      <c r="K8" s="0" t="n">
        <v>12</v>
      </c>
      <c r="L8" s="0" t="n">
        <f aca="false">SUM(E8:F8)</f>
        <v>15.076</v>
      </c>
      <c r="M8" s="0" t="n">
        <f aca="false">L8/K8</f>
        <v>1.25633333333333</v>
      </c>
      <c r="N8" s="0" t="n">
        <f aca="false">B2-B8</f>
        <v>100401</v>
      </c>
      <c r="O8" s="0" t="n">
        <f aca="false">H8-H2</f>
        <v>-343112</v>
      </c>
      <c r="P8" s="0" t="n">
        <f aca="false">O8/N8</f>
        <v>-3.41741616119361</v>
      </c>
    </row>
    <row r="9" customFormat="false" ht="13.8" hidden="false" customHeight="false" outlineLevel="0" collapsed="false">
      <c r="A9" s="1" t="s">
        <v>22</v>
      </c>
      <c r="B9" s="0" t="n">
        <v>98934</v>
      </c>
      <c r="C9" s="0" t="n">
        <v>97435</v>
      </c>
      <c r="D9" s="0" t="n">
        <v>0</v>
      </c>
      <c r="E9" s="0" t="n">
        <v>7.916</v>
      </c>
      <c r="F9" s="0" t="n">
        <v>3.514</v>
      </c>
      <c r="G9" s="0" t="n">
        <v>80.7599086761475</v>
      </c>
      <c r="H9" s="0" t="n">
        <v>382088</v>
      </c>
      <c r="I9" s="0" t="n">
        <v>0</v>
      </c>
      <c r="J9" s="0" t="n">
        <v>143840</v>
      </c>
      <c r="K9" s="0" t="n">
        <v>13</v>
      </c>
      <c r="L9" s="0" t="n">
        <f aca="false">SUM(E9:F9)</f>
        <v>11.43</v>
      </c>
      <c r="M9" s="0" t="n">
        <f aca="false">L9/K9</f>
        <v>0.879230769230769</v>
      </c>
      <c r="N9" s="0" t="n">
        <f aca="false">B2-B9</f>
        <v>52433</v>
      </c>
      <c r="O9" s="0" t="n">
        <f aca="false">H9-H2</f>
        <v>-200738</v>
      </c>
      <c r="P9" s="0" t="n">
        <f aca="false">O9/N9</f>
        <v>-3.82846680525623</v>
      </c>
    </row>
    <row r="10" customFormat="false" ht="13.8" hidden="false" customHeight="false" outlineLevel="0" collapsed="false">
      <c r="A10" s="1" t="s">
        <v>23</v>
      </c>
      <c r="B10" s="0" t="n">
        <v>98934</v>
      </c>
      <c r="C10" s="0" t="n">
        <v>97435</v>
      </c>
      <c r="D10" s="0" t="n">
        <v>2998</v>
      </c>
      <c r="E10" s="0" t="n">
        <v>8.03</v>
      </c>
      <c r="F10" s="0" t="n">
        <v>3.652</v>
      </c>
      <c r="G10" s="0" t="n">
        <v>80.20973777771</v>
      </c>
      <c r="H10" s="0" t="n">
        <v>382088</v>
      </c>
      <c r="I10" s="0" t="n">
        <v>2998</v>
      </c>
      <c r="J10" s="0" t="n">
        <v>143840</v>
      </c>
      <c r="K10" s="0" t="n">
        <v>14</v>
      </c>
      <c r="L10" s="0" t="n">
        <f aca="false">SUM(E10:F10)</f>
        <v>11.682</v>
      </c>
      <c r="M10" s="0" t="n">
        <f aca="false">L10/K10</f>
        <v>0.834428571428571</v>
      </c>
      <c r="N10" s="0" t="n">
        <f aca="false">B2-B10</f>
        <v>52433</v>
      </c>
      <c r="O10" s="0" t="n">
        <f aca="false">H10-H2</f>
        <v>-200738</v>
      </c>
      <c r="P10" s="0" t="n">
        <f aca="false">O10/N10</f>
        <v>-3.82846680525623</v>
      </c>
    </row>
    <row r="11" customFormat="false" ht="13.8" hidden="false" customHeight="false" outlineLevel="0" collapsed="false">
      <c r="A11" s="1" t="s">
        <v>24</v>
      </c>
      <c r="B11" s="0" t="n">
        <v>49434</v>
      </c>
      <c r="C11" s="0" t="n">
        <v>47936</v>
      </c>
      <c r="D11" s="0" t="n">
        <v>0</v>
      </c>
      <c r="E11" s="0" t="n">
        <v>11.322</v>
      </c>
      <c r="F11" s="0" t="n">
        <v>4.155</v>
      </c>
      <c r="G11" s="0" t="n">
        <v>71.9376919269562</v>
      </c>
      <c r="H11" s="0" t="n">
        <v>236652</v>
      </c>
      <c r="I11" s="0" t="n">
        <v>0</v>
      </c>
      <c r="J11" s="0" t="n">
        <v>97370</v>
      </c>
      <c r="K11" s="0" t="n">
        <v>12</v>
      </c>
      <c r="L11" s="0" t="n">
        <f aca="false">SUM(E11:F11)</f>
        <v>15.477</v>
      </c>
      <c r="M11" s="0" t="n">
        <f aca="false">L11/K11</f>
        <v>1.28975</v>
      </c>
      <c r="N11" s="0" t="n">
        <f aca="false">B2-B11</f>
        <v>101933</v>
      </c>
      <c r="O11" s="0" t="n">
        <f aca="false">H11-H2</f>
        <v>-346174</v>
      </c>
      <c r="P11" s="0" t="n">
        <f aca="false">O11/N11</f>
        <v>-3.39609351240521</v>
      </c>
    </row>
    <row r="12" customFormat="false" ht="13.8" hidden="false" customHeight="false" outlineLevel="0" collapsed="false">
      <c r="A12" s="1" t="s">
        <v>25</v>
      </c>
      <c r="B12" s="0" t="n">
        <v>49435</v>
      </c>
      <c r="C12" s="0" t="n">
        <v>47936</v>
      </c>
      <c r="D12" s="0" t="n">
        <v>2998</v>
      </c>
      <c r="E12" s="0" t="n">
        <v>11.122</v>
      </c>
      <c r="F12" s="0" t="n">
        <v>4.386</v>
      </c>
      <c r="G12" s="0" t="n">
        <v>74.6532709598541</v>
      </c>
      <c r="H12" s="0" t="n">
        <v>236652</v>
      </c>
      <c r="I12" s="0" t="n">
        <v>2998</v>
      </c>
      <c r="J12" s="0" t="n">
        <v>97370</v>
      </c>
      <c r="K12" s="0" t="n">
        <v>12</v>
      </c>
      <c r="L12" s="0" t="n">
        <f aca="false">SUM(E12:F12)</f>
        <v>15.508</v>
      </c>
      <c r="M12" s="0" t="n">
        <f aca="false">L12/K12</f>
        <v>1.29233333333333</v>
      </c>
      <c r="N12" s="0" t="n">
        <f aca="false">B2-B12</f>
        <v>101932</v>
      </c>
      <c r="O12" s="0" t="n">
        <f aca="false">H12-H2</f>
        <v>-346174</v>
      </c>
      <c r="P12" s="0" t="n">
        <f aca="false">O12/N12</f>
        <v>-3.39612682965114</v>
      </c>
    </row>
    <row r="13" customFormat="false" ht="13.8" hidden="false" customHeight="false" outlineLevel="0" collapsed="false">
      <c r="A13" s="1" t="s">
        <v>26</v>
      </c>
      <c r="B13" s="3" t="n">
        <v>97402</v>
      </c>
      <c r="C13" s="3" t="n">
        <v>95904</v>
      </c>
      <c r="D13" s="3" t="n">
        <v>0</v>
      </c>
      <c r="E13" s="3" t="n">
        <v>7.279</v>
      </c>
      <c r="F13" s="3" t="n">
        <v>3.496</v>
      </c>
      <c r="G13" s="3" t="n">
        <v>71.3508694171906</v>
      </c>
      <c r="H13" s="3" t="n">
        <v>378994</v>
      </c>
      <c r="I13" s="3" t="n">
        <v>0</v>
      </c>
      <c r="J13" s="3" t="n">
        <v>143808</v>
      </c>
      <c r="K13" s="3" t="n">
        <v>13</v>
      </c>
      <c r="L13" s="3" t="n">
        <f aca="false">SUM(E13:F13)</f>
        <v>10.775</v>
      </c>
      <c r="M13" s="3" t="n">
        <f aca="false">L13/K13</f>
        <v>0.828846153846154</v>
      </c>
      <c r="N13" s="0" t="n">
        <f aca="false">B2-B13</f>
        <v>53965</v>
      </c>
      <c r="O13" s="0" t="n">
        <f aca="false">H13-H2</f>
        <v>-203832</v>
      </c>
      <c r="P13" s="0" t="n">
        <f aca="false">O13/N13</f>
        <v>-3.77711479662744</v>
      </c>
    </row>
    <row r="14" customFormat="false" ht="13.8" hidden="false" customHeight="false" outlineLevel="0" collapsed="false">
      <c r="A14" s="1" t="s">
        <v>27</v>
      </c>
      <c r="B14" s="0" t="n">
        <v>97403</v>
      </c>
      <c r="C14" s="0" t="n">
        <v>95904</v>
      </c>
      <c r="D14" s="0" t="n">
        <v>2998</v>
      </c>
      <c r="E14" s="0" t="n">
        <v>7.631</v>
      </c>
      <c r="F14" s="0" t="n">
        <v>3.809</v>
      </c>
      <c r="G14" s="0" t="n">
        <v>69.8478043079376</v>
      </c>
      <c r="H14" s="0" t="n">
        <v>378994</v>
      </c>
      <c r="I14" s="0" t="n">
        <v>2998</v>
      </c>
      <c r="J14" s="0" t="n">
        <v>143808</v>
      </c>
      <c r="K14" s="0" t="n">
        <v>14</v>
      </c>
      <c r="L14" s="0" t="n">
        <f aca="false">SUM(E14:F14)</f>
        <v>11.44</v>
      </c>
      <c r="M14" s="0" t="n">
        <f aca="false">L14/K14</f>
        <v>0.817142857142857</v>
      </c>
      <c r="N14" s="0" t="n">
        <f aca="false">B2-B14</f>
        <v>53964</v>
      </c>
      <c r="O14" s="5" t="n">
        <f aca="false">H14-H2</f>
        <v>-203832</v>
      </c>
      <c r="P14" s="0" t="n">
        <f aca="false">O14/N14</f>
        <v>-3.77718478985991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875" defaultRowHeight="13.8" zeroHeight="false" outlineLevelRow="0" outlineLevelCol="0"/>
  <cols>
    <col collapsed="false" customWidth="true" hidden="false" outlineLevel="0" max="12" min="12" style="0" width="12.91"/>
    <col collapsed="false" customWidth="true" hidden="false" outlineLevel="0" max="13" min="13" style="0" width="15.97"/>
    <col collapsed="false" customWidth="true" hidden="false" outlineLevel="0" max="15" min="15" style="0" width="18.76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customFormat="false" ht="13.8" hidden="false" customHeight="false" outlineLevel="0" collapsed="false">
      <c r="A2" s="1" t="s">
        <v>15</v>
      </c>
      <c r="B2" s="0" t="n">
        <v>120900</v>
      </c>
      <c r="C2" s="0" t="n">
        <v>120600</v>
      </c>
      <c r="D2" s="0" t="n">
        <v>0</v>
      </c>
      <c r="E2" s="0" t="n">
        <v>14.022</v>
      </c>
      <c r="F2" s="0" t="n">
        <v>0.052</v>
      </c>
      <c r="H2" s="0" t="n">
        <v>421097</v>
      </c>
      <c r="I2" s="0" t="n">
        <v>0</v>
      </c>
      <c r="J2" s="0" t="n">
        <v>0</v>
      </c>
      <c r="K2" s="0" t="n">
        <v>2</v>
      </c>
      <c r="L2" s="0" t="n">
        <f aca="false">SUM(E2:F2)</f>
        <v>14.074</v>
      </c>
      <c r="M2" s="0" t="n">
        <f aca="false">L2/K2</f>
        <v>7.037</v>
      </c>
      <c r="N2" s="0" t="n">
        <f aca="false">B2-B2</f>
        <v>0</v>
      </c>
      <c r="O2" s="0" t="n">
        <f aca="false">H2-H3</f>
        <v>154993</v>
      </c>
      <c r="P2" s="0" t="e">
        <f aca="false">O2/N2</f>
        <v>#DIV/0!</v>
      </c>
    </row>
    <row r="3" customFormat="false" ht="13.8" hidden="false" customHeight="false" outlineLevel="0" collapsed="false">
      <c r="A3" s="1" t="s">
        <v>16</v>
      </c>
      <c r="B3" s="0" t="n">
        <v>59701</v>
      </c>
      <c r="C3" s="0" t="n">
        <v>59401</v>
      </c>
      <c r="D3" s="0" t="n">
        <v>0</v>
      </c>
      <c r="E3" s="0" t="n">
        <v>11.077</v>
      </c>
      <c r="F3" s="0" t="n">
        <v>0.027</v>
      </c>
      <c r="G3" s="0" t="n">
        <v>2.80000495910645</v>
      </c>
      <c r="H3" s="0" t="n">
        <v>266104</v>
      </c>
      <c r="I3" s="0" t="n">
        <v>0</v>
      </c>
      <c r="J3" s="0" t="n">
        <v>0</v>
      </c>
      <c r="K3" s="0" t="n">
        <v>2</v>
      </c>
      <c r="L3" s="0" t="n">
        <f aca="false">SUM(E3:F3)</f>
        <v>11.104</v>
      </c>
      <c r="M3" s="0" t="n">
        <f aca="false">L3/K3</f>
        <v>5.552</v>
      </c>
      <c r="N3" s="0" t="n">
        <f aca="false">C2-C3</f>
        <v>61199</v>
      </c>
      <c r="O3" s="0" t="n">
        <f aca="false">H3-H2</f>
        <v>-154993</v>
      </c>
      <c r="P3" s="0" t="n">
        <f aca="false">O3/N3</f>
        <v>-2.53260674194023</v>
      </c>
    </row>
    <row r="4" customFormat="false" ht="13.8" hidden="false" customHeight="false" outlineLevel="0" collapsed="false">
      <c r="A4" s="1" t="s">
        <v>17</v>
      </c>
      <c r="B4" s="0" t="n">
        <v>59701</v>
      </c>
      <c r="C4" s="0" t="n">
        <v>59401</v>
      </c>
      <c r="D4" s="0" t="n">
        <v>0</v>
      </c>
      <c r="E4" s="0" t="n">
        <v>11.032</v>
      </c>
      <c r="F4" s="0" t="n">
        <v>0.03</v>
      </c>
      <c r="G4" s="0" t="n">
        <v>2.73189640045166</v>
      </c>
      <c r="H4" s="0" t="n">
        <v>266104</v>
      </c>
      <c r="I4" s="0" t="n">
        <v>0</v>
      </c>
      <c r="J4" s="0" t="n">
        <v>0</v>
      </c>
      <c r="K4" s="0" t="n">
        <v>2</v>
      </c>
      <c r="L4" s="0" t="n">
        <f aca="false">SUM(E4:F4)</f>
        <v>11.062</v>
      </c>
      <c r="M4" s="0" t="n">
        <f aca="false">L4/K4</f>
        <v>5.531</v>
      </c>
      <c r="N4" s="0" t="n">
        <f aca="false">B2-B4</f>
        <v>61199</v>
      </c>
      <c r="O4" s="0" t="n">
        <f aca="false">H4-H2</f>
        <v>-154993</v>
      </c>
      <c r="P4" s="0" t="n">
        <f aca="false">O4/N4</f>
        <v>-2.53260674194023</v>
      </c>
    </row>
    <row r="5" customFormat="false" ht="13.8" hidden="false" customHeight="false" outlineLevel="0" collapsed="false">
      <c r="A5" s="1" t="s">
        <v>18</v>
      </c>
      <c r="B5" s="0" t="n">
        <v>59701</v>
      </c>
      <c r="C5" s="0" t="n">
        <v>59401</v>
      </c>
      <c r="D5" s="0" t="n">
        <v>0</v>
      </c>
      <c r="E5" s="0" t="n">
        <v>11.03</v>
      </c>
      <c r="F5" s="0" t="n">
        <v>0.025</v>
      </c>
      <c r="G5" s="0" t="n">
        <v>2.73189640045166</v>
      </c>
      <c r="H5" s="0" t="n">
        <v>266104</v>
      </c>
      <c r="I5" s="0" t="n">
        <v>0</v>
      </c>
      <c r="J5" s="0" t="n">
        <v>0</v>
      </c>
      <c r="K5" s="0" t="n">
        <v>2</v>
      </c>
      <c r="L5" s="0" t="n">
        <f aca="false">SUM(E5:F5)</f>
        <v>11.055</v>
      </c>
      <c r="M5" s="0" t="n">
        <f aca="false">L5/K5</f>
        <v>5.5275</v>
      </c>
      <c r="N5" s="0" t="n">
        <f aca="false">B2-B5</f>
        <v>61199</v>
      </c>
      <c r="O5" s="0" t="n">
        <f aca="false">H5-H2</f>
        <v>-154993</v>
      </c>
      <c r="P5" s="0" t="n">
        <f aca="false">O5/N5</f>
        <v>-2.53260674194023</v>
      </c>
    </row>
    <row r="6" customFormat="false" ht="13.8" hidden="false" customHeight="false" outlineLevel="0" collapsed="false">
      <c r="A6" s="1" t="s">
        <v>19</v>
      </c>
      <c r="B6" s="0" t="n">
        <v>59701</v>
      </c>
      <c r="C6" s="0" t="n">
        <v>59401</v>
      </c>
      <c r="D6" s="0" t="n">
        <v>0</v>
      </c>
      <c r="E6" s="0" t="n">
        <v>10.728</v>
      </c>
      <c r="F6" s="0" t="n">
        <v>0.035</v>
      </c>
      <c r="G6" s="0" t="n">
        <v>2.89528512954712</v>
      </c>
      <c r="H6" s="0" t="n">
        <v>266104</v>
      </c>
      <c r="I6" s="0" t="n">
        <v>0</v>
      </c>
      <c r="J6" s="0" t="n">
        <v>0</v>
      </c>
      <c r="K6" s="0" t="n">
        <v>2</v>
      </c>
      <c r="L6" s="0" t="n">
        <f aca="false">SUM(E6:F6)</f>
        <v>10.763</v>
      </c>
      <c r="M6" s="0" t="n">
        <f aca="false">L6/K6</f>
        <v>5.3815</v>
      </c>
      <c r="N6" s="0" t="n">
        <f aca="false">B2-B6</f>
        <v>61199</v>
      </c>
      <c r="O6" s="0" t="n">
        <f aca="false">H6-H2</f>
        <v>-154993</v>
      </c>
      <c r="P6" s="0" t="n">
        <f aca="false">O6/N6</f>
        <v>-2.53260674194023</v>
      </c>
    </row>
    <row r="7" customFormat="false" ht="13.8" hidden="false" customHeight="false" outlineLevel="0" collapsed="false">
      <c r="A7" s="1" t="s">
        <v>20</v>
      </c>
      <c r="B7" s="3" t="n">
        <v>60101</v>
      </c>
      <c r="C7" s="3" t="n">
        <v>59801</v>
      </c>
      <c r="D7" s="3" t="n">
        <v>0</v>
      </c>
      <c r="E7" s="3" t="n">
        <v>10.05</v>
      </c>
      <c r="F7" s="3" t="n">
        <v>0.024</v>
      </c>
      <c r="G7" s="3" t="n">
        <v>46.4769504070282</v>
      </c>
      <c r="H7" s="3" t="n">
        <v>267102</v>
      </c>
      <c r="I7" s="3" t="n">
        <v>0</v>
      </c>
      <c r="J7" s="3" t="n">
        <v>0</v>
      </c>
      <c r="K7" s="3" t="n">
        <v>2</v>
      </c>
      <c r="L7" s="3" t="n">
        <f aca="false">SUM(E7:F7)</f>
        <v>10.074</v>
      </c>
      <c r="M7" s="3" t="n">
        <f aca="false">L7/K7</f>
        <v>5.037</v>
      </c>
      <c r="N7" s="0" t="n">
        <f aca="false"> B2-B7</f>
        <v>60799</v>
      </c>
      <c r="O7" s="0" t="n">
        <f aca="false">H7-H2</f>
        <v>-153995</v>
      </c>
      <c r="P7" s="0" t="n">
        <f aca="false">O7/N7</f>
        <v>-2.53285415878551</v>
      </c>
    </row>
    <row r="8" customFormat="false" ht="13.8" hidden="false" customHeight="false" outlineLevel="0" collapsed="false">
      <c r="A8" s="1" t="s">
        <v>21</v>
      </c>
      <c r="B8" s="0" t="n">
        <v>60101</v>
      </c>
      <c r="C8" s="0" t="n">
        <v>59801</v>
      </c>
      <c r="D8" s="0" t="n">
        <v>0</v>
      </c>
      <c r="E8" s="0" t="n">
        <v>10.215</v>
      </c>
      <c r="F8" s="0" t="n">
        <v>0.023</v>
      </c>
      <c r="G8" s="0" t="n">
        <v>47.0836687088013</v>
      </c>
      <c r="H8" s="0" t="n">
        <v>267102</v>
      </c>
      <c r="I8" s="0" t="n">
        <v>0</v>
      </c>
      <c r="J8" s="0" t="n">
        <v>0</v>
      </c>
      <c r="K8" s="0" t="n">
        <v>2</v>
      </c>
      <c r="L8" s="0" t="n">
        <f aca="false">SUM(E8:F8)</f>
        <v>10.238</v>
      </c>
      <c r="M8" s="0" t="n">
        <f aca="false">L8/K8</f>
        <v>5.119</v>
      </c>
      <c r="N8" s="0" t="n">
        <f aca="false">B2-B8</f>
        <v>60799</v>
      </c>
      <c r="O8" s="0" t="n">
        <f aca="false">H8-H2</f>
        <v>-153995</v>
      </c>
      <c r="P8" s="0" t="n">
        <f aca="false">O8/N8</f>
        <v>-2.53285415878551</v>
      </c>
    </row>
    <row r="9" customFormat="false" ht="13.8" hidden="false" customHeight="false" outlineLevel="0" collapsed="false">
      <c r="A9" s="1" t="s">
        <v>22</v>
      </c>
      <c r="B9" s="0" t="n">
        <v>60101</v>
      </c>
      <c r="C9" s="0" t="n">
        <v>59801</v>
      </c>
      <c r="D9" s="0" t="n">
        <v>0</v>
      </c>
      <c r="E9" s="0" t="n">
        <v>10.16</v>
      </c>
      <c r="F9" s="0" t="n">
        <v>0.023</v>
      </c>
      <c r="G9" s="0" t="n">
        <v>46.1470425128937</v>
      </c>
      <c r="H9" s="0" t="n">
        <v>267102</v>
      </c>
      <c r="I9" s="0" t="n">
        <v>0</v>
      </c>
      <c r="J9" s="0" t="n">
        <v>0</v>
      </c>
      <c r="K9" s="0" t="n">
        <v>2</v>
      </c>
      <c r="L9" s="0" t="n">
        <f aca="false">SUM(E9:F9)</f>
        <v>10.183</v>
      </c>
      <c r="M9" s="0" t="n">
        <f aca="false">L9/K9</f>
        <v>5.0915</v>
      </c>
      <c r="N9" s="0" t="n">
        <f aca="false">B2-B9</f>
        <v>60799</v>
      </c>
      <c r="O9" s="0" t="n">
        <f aca="false">H9-H2</f>
        <v>-153995</v>
      </c>
      <c r="P9" s="0" t="n">
        <f aca="false">O9/N9</f>
        <v>-2.53285415878551</v>
      </c>
    </row>
    <row r="10" customFormat="false" ht="13.8" hidden="false" customHeight="false" outlineLevel="0" collapsed="false">
      <c r="A10" s="1" t="s">
        <v>23</v>
      </c>
      <c r="B10" s="0" t="n">
        <v>60101</v>
      </c>
      <c r="C10" s="0" t="n">
        <v>59801</v>
      </c>
      <c r="D10" s="0" t="n">
        <v>0</v>
      </c>
      <c r="E10" s="0" t="n">
        <v>10.17</v>
      </c>
      <c r="F10" s="0" t="n">
        <v>0.027</v>
      </c>
      <c r="G10" s="0" t="n">
        <v>45.9775507450104</v>
      </c>
      <c r="H10" s="0" t="n">
        <v>267102</v>
      </c>
      <c r="I10" s="0" t="n">
        <v>0</v>
      </c>
      <c r="J10" s="0" t="n">
        <v>0</v>
      </c>
      <c r="K10" s="0" t="n">
        <v>2</v>
      </c>
      <c r="L10" s="0" t="n">
        <f aca="false">SUM(E10:F10)</f>
        <v>10.197</v>
      </c>
      <c r="M10" s="0" t="n">
        <f aca="false">L10/K10</f>
        <v>5.0985</v>
      </c>
      <c r="N10" s="0" t="n">
        <f aca="false">B2-B10</f>
        <v>60799</v>
      </c>
      <c r="O10" s="0" t="n">
        <f aca="false">H10-H2</f>
        <v>-153995</v>
      </c>
      <c r="P10" s="0" t="n">
        <f aca="false">O10/N10</f>
        <v>-2.53285415878551</v>
      </c>
    </row>
    <row r="11" customFormat="false" ht="13.8" hidden="false" customHeight="false" outlineLevel="0" collapsed="false">
      <c r="A11" s="1" t="s">
        <v>24</v>
      </c>
      <c r="B11" s="0" t="n">
        <v>59400</v>
      </c>
      <c r="C11" s="0" t="n">
        <v>59100</v>
      </c>
      <c r="D11" s="0" t="n">
        <v>0</v>
      </c>
      <c r="E11" s="0" t="n">
        <v>10.515</v>
      </c>
      <c r="F11" s="0" t="n">
        <v>0.022</v>
      </c>
      <c r="G11" s="0" t="n">
        <v>46.8527011871338</v>
      </c>
      <c r="H11" s="0" t="n">
        <v>265503</v>
      </c>
      <c r="I11" s="0" t="n">
        <v>0</v>
      </c>
      <c r="J11" s="0" t="n">
        <v>0</v>
      </c>
      <c r="K11" s="0" t="n">
        <v>2</v>
      </c>
      <c r="L11" s="0" t="n">
        <f aca="false">SUM(E11:F11)</f>
        <v>10.537</v>
      </c>
      <c r="M11" s="0" t="n">
        <f aca="false">L11/K11</f>
        <v>5.2685</v>
      </c>
      <c r="N11" s="0" t="n">
        <f aca="false">B2-B11</f>
        <v>61500</v>
      </c>
      <c r="O11" s="0" t="n">
        <f aca="false">H11-H2</f>
        <v>-155594</v>
      </c>
      <c r="P11" s="0" t="n">
        <f aca="false">O11/N11</f>
        <v>-2.5299837398374</v>
      </c>
    </row>
    <row r="12" customFormat="false" ht="13.8" hidden="false" customHeight="false" outlineLevel="0" collapsed="false">
      <c r="A12" s="1" t="s">
        <v>25</v>
      </c>
      <c r="B12" s="0" t="n">
        <v>59400</v>
      </c>
      <c r="C12" s="0" t="n">
        <v>59100</v>
      </c>
      <c r="D12" s="0" t="n">
        <v>0</v>
      </c>
      <c r="E12" s="0" t="n">
        <v>10.4</v>
      </c>
      <c r="F12" s="0" t="n">
        <v>0.024</v>
      </c>
      <c r="G12" s="0" t="n">
        <v>45.9732611179352</v>
      </c>
      <c r="H12" s="0" t="n">
        <v>265503</v>
      </c>
      <c r="I12" s="0" t="n">
        <v>0</v>
      </c>
      <c r="J12" s="0" t="n">
        <v>0</v>
      </c>
      <c r="K12" s="0" t="n">
        <v>2</v>
      </c>
      <c r="L12" s="0" t="n">
        <f aca="false">SUM(E12:F12)</f>
        <v>10.424</v>
      </c>
      <c r="M12" s="0" t="n">
        <f aca="false">L12/K12</f>
        <v>5.212</v>
      </c>
      <c r="N12" s="0" t="n">
        <f aca="false">B2-B12</f>
        <v>61500</v>
      </c>
      <c r="O12" s="0" t="n">
        <f aca="false">H12-H2</f>
        <v>-155594</v>
      </c>
      <c r="P12" s="0" t="n">
        <f aca="false">O12/N12</f>
        <v>-2.5299837398374</v>
      </c>
    </row>
    <row r="13" customFormat="false" ht="13.8" hidden="false" customHeight="false" outlineLevel="0" collapsed="false">
      <c r="A13" s="1" t="s">
        <v>26</v>
      </c>
      <c r="B13" s="0" t="n">
        <v>59400</v>
      </c>
      <c r="C13" s="0" t="n">
        <v>59100</v>
      </c>
      <c r="D13" s="0" t="n">
        <v>0</v>
      </c>
      <c r="E13" s="0" t="n">
        <v>10.59</v>
      </c>
      <c r="F13" s="0" t="n">
        <v>0.022</v>
      </c>
      <c r="G13" s="0" t="n">
        <v>46.758561372757</v>
      </c>
      <c r="H13" s="0" t="n">
        <v>265503</v>
      </c>
      <c r="I13" s="0" t="n">
        <v>0</v>
      </c>
      <c r="J13" s="0" t="n">
        <v>0</v>
      </c>
      <c r="K13" s="0" t="n">
        <v>2</v>
      </c>
      <c r="L13" s="4" t="n">
        <f aca="false">SUM(E13:F13)</f>
        <v>10.612</v>
      </c>
      <c r="M13" s="4" t="n">
        <f aca="false">L13/K13</f>
        <v>5.306</v>
      </c>
      <c r="N13" s="0" t="n">
        <f aca="false">B2-B13</f>
        <v>61500</v>
      </c>
      <c r="O13" s="0" t="n">
        <f aca="false">H13-H2</f>
        <v>-155594</v>
      </c>
      <c r="P13" s="0" t="n">
        <f aca="false">O13/N13</f>
        <v>-2.5299837398374</v>
      </c>
    </row>
    <row r="14" customFormat="false" ht="13.8" hidden="false" customHeight="false" outlineLevel="0" collapsed="false">
      <c r="A14" s="1" t="s">
        <v>27</v>
      </c>
      <c r="B14" s="0" t="n">
        <v>59400</v>
      </c>
      <c r="C14" s="0" t="n">
        <v>59100</v>
      </c>
      <c r="D14" s="0" t="n">
        <v>0</v>
      </c>
      <c r="E14" s="0" t="n">
        <v>10.424</v>
      </c>
      <c r="F14" s="0" t="n">
        <v>0.026</v>
      </c>
      <c r="G14" s="0" t="n">
        <v>45.4492199420929</v>
      </c>
      <c r="H14" s="0" t="n">
        <v>265503</v>
      </c>
      <c r="I14" s="0" t="n">
        <v>0</v>
      </c>
      <c r="J14" s="0" t="n">
        <v>0</v>
      </c>
      <c r="K14" s="0" t="n">
        <v>2</v>
      </c>
      <c r="L14" s="0" t="n">
        <f aca="false">SUM(E14:F14)</f>
        <v>10.45</v>
      </c>
      <c r="M14" s="0" t="n">
        <f aca="false">L14/K14</f>
        <v>5.225</v>
      </c>
      <c r="N14" s="0" t="n">
        <f aca="false">B2-B14</f>
        <v>61500</v>
      </c>
      <c r="O14" s="5" t="n">
        <f aca="false">H14-H2</f>
        <v>-155594</v>
      </c>
      <c r="P14" s="0" t="n">
        <f aca="false">O14/N14</f>
        <v>-2.5299837398374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875" defaultRowHeight="13.8" zeroHeight="false" outlineLevelRow="0" outlineLevelCol="0"/>
  <cols>
    <col collapsed="false" customWidth="true" hidden="false" outlineLevel="0" max="5" min="5" style="0" width="17.22"/>
    <col collapsed="false" customWidth="true" hidden="false" outlineLevel="0" max="6" min="6" style="0" width="14.72"/>
    <col collapsed="false" customWidth="true" hidden="false" outlineLevel="0" max="12" min="12" style="0" width="14.44"/>
    <col collapsed="false" customWidth="true" hidden="false" outlineLevel="0" max="13" min="13" style="0" width="14.59"/>
    <col collapsed="false" customWidth="true" hidden="false" outlineLevel="0" max="15" min="15" style="0" width="18.76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customFormat="false" ht="13.8" hidden="false" customHeight="false" outlineLevel="0" collapsed="false">
      <c r="A2" s="1" t="s">
        <v>15</v>
      </c>
      <c r="B2" s="0" t="n">
        <v>12293</v>
      </c>
      <c r="C2" s="0" t="n">
        <v>12221</v>
      </c>
      <c r="D2" s="0" t="n">
        <v>0</v>
      </c>
      <c r="E2" s="0" t="n">
        <v>39.618</v>
      </c>
      <c r="F2" s="0" t="n">
        <v>0.954</v>
      </c>
      <c r="H2" s="0" t="n">
        <v>36640</v>
      </c>
      <c r="I2" s="0" t="n">
        <v>0</v>
      </c>
      <c r="J2" s="0" t="n">
        <v>19502</v>
      </c>
      <c r="K2" s="0" t="n">
        <v>48</v>
      </c>
      <c r="L2" s="0" t="n">
        <f aca="false">SUM(E2:F2)</f>
        <v>40.572</v>
      </c>
      <c r="M2" s="0" t="n">
        <f aca="false">L2/K2</f>
        <v>0.84525</v>
      </c>
      <c r="N2" s="0" t="n">
        <f aca="false">B2-B2</f>
        <v>0</v>
      </c>
      <c r="O2" s="0" t="n">
        <f aca="false">H2-H3</f>
        <v>16451</v>
      </c>
      <c r="P2" s="0" t="e">
        <f aca="false">O2/N2</f>
        <v>#DIV/0!</v>
      </c>
    </row>
    <row r="3" customFormat="false" ht="13.8" hidden="false" customHeight="false" outlineLevel="0" collapsed="false">
      <c r="A3" s="1" t="s">
        <v>16</v>
      </c>
      <c r="B3" s="0" t="n">
        <v>5742</v>
      </c>
      <c r="C3" s="0" t="n">
        <v>5670</v>
      </c>
      <c r="D3" s="0" t="n">
        <v>0</v>
      </c>
      <c r="E3" s="0" t="n">
        <v>4.785</v>
      </c>
      <c r="F3" s="0" t="n">
        <v>0.169</v>
      </c>
      <c r="G3" s="0" t="n">
        <v>0.454688787460327</v>
      </c>
      <c r="H3" s="0" t="n">
        <v>20189</v>
      </c>
      <c r="I3" s="0" t="n">
        <v>0</v>
      </c>
      <c r="J3" s="0" t="n">
        <v>9077</v>
      </c>
      <c r="K3" s="0" t="n">
        <v>41</v>
      </c>
      <c r="L3" s="0" t="n">
        <f aca="false">SUM(E3:F3)</f>
        <v>4.954</v>
      </c>
      <c r="M3" s="0" t="n">
        <f aca="false">L3/K3</f>
        <v>0.120829268292683</v>
      </c>
      <c r="N3" s="0" t="n">
        <f aca="false">C2-C3</f>
        <v>6551</v>
      </c>
      <c r="O3" s="0" t="n">
        <f aca="false">H3-H2</f>
        <v>-16451</v>
      </c>
      <c r="P3" s="0" t="n">
        <f aca="false">O3/N3</f>
        <v>-2.51121966112044</v>
      </c>
    </row>
    <row r="4" customFormat="false" ht="13.8" hidden="false" customHeight="false" outlineLevel="0" collapsed="false">
      <c r="A4" s="1" t="s">
        <v>17</v>
      </c>
      <c r="B4" s="3" t="n">
        <v>4497</v>
      </c>
      <c r="C4" s="3" t="n">
        <v>4425</v>
      </c>
      <c r="D4" s="3" t="n">
        <v>1342</v>
      </c>
      <c r="E4" s="3" t="n">
        <v>1.564</v>
      </c>
      <c r="F4" s="3" t="n">
        <v>0.128</v>
      </c>
      <c r="G4" s="3" t="n">
        <v>0.447259902954102</v>
      </c>
      <c r="H4" s="3" t="n">
        <v>16578</v>
      </c>
      <c r="I4" s="3" t="n">
        <v>2628</v>
      </c>
      <c r="J4" s="3" t="n">
        <v>8630</v>
      </c>
      <c r="K4" s="3" t="n">
        <v>24</v>
      </c>
      <c r="L4" s="3" t="n">
        <f aca="false">SUM(E4:F4)</f>
        <v>1.692</v>
      </c>
      <c r="M4" s="3" t="n">
        <f aca="false">L4/K4</f>
        <v>0.0705</v>
      </c>
      <c r="N4" s="0" t="n">
        <f aca="false">B2-B4</f>
        <v>7796</v>
      </c>
      <c r="O4" s="0" t="n">
        <f aca="false">H4-H2</f>
        <v>-20062</v>
      </c>
      <c r="P4" s="0" t="n">
        <f aca="false">O4/N4</f>
        <v>-2.57337095946639</v>
      </c>
    </row>
    <row r="5" customFormat="false" ht="13.8" hidden="false" customHeight="false" outlineLevel="0" collapsed="false">
      <c r="A5" s="1" t="s">
        <v>18</v>
      </c>
      <c r="B5" s="0" t="n">
        <v>7542</v>
      </c>
      <c r="C5" s="0" t="n">
        <v>7470</v>
      </c>
      <c r="D5" s="0" t="n">
        <v>0</v>
      </c>
      <c r="E5" s="0" t="n">
        <v>2.085</v>
      </c>
      <c r="F5" s="0" t="n">
        <v>0.146</v>
      </c>
      <c r="G5" s="0" t="n">
        <v>0.447259902954102</v>
      </c>
      <c r="H5" s="0" t="n">
        <v>21887</v>
      </c>
      <c r="I5" s="0" t="n">
        <v>0</v>
      </c>
      <c r="J5" s="0" t="n">
        <v>8935</v>
      </c>
      <c r="K5" s="0" t="n">
        <v>41</v>
      </c>
      <c r="L5" s="0" t="n">
        <f aca="false">SUM(E5:F5)</f>
        <v>2.231</v>
      </c>
      <c r="M5" s="0" t="n">
        <f aca="false">L5/K5</f>
        <v>0.0544146341463415</v>
      </c>
      <c r="N5" s="0" t="n">
        <f aca="false">B2-B5</f>
        <v>4751</v>
      </c>
      <c r="O5" s="0" t="n">
        <f aca="false">H5-H2</f>
        <v>-14753</v>
      </c>
      <c r="P5" s="0" t="n">
        <f aca="false">O5/N5</f>
        <v>-3.10524100189434</v>
      </c>
    </row>
    <row r="6" customFormat="false" ht="13.8" hidden="false" customHeight="false" outlineLevel="0" collapsed="false">
      <c r="A6" s="1" t="s">
        <v>19</v>
      </c>
      <c r="B6" s="0" t="n">
        <v>7173</v>
      </c>
      <c r="C6" s="0" t="n">
        <v>7101</v>
      </c>
      <c r="D6" s="0" t="n">
        <v>394</v>
      </c>
      <c r="E6" s="0" t="n">
        <v>2.104</v>
      </c>
      <c r="F6" s="0" t="n">
        <v>0.14</v>
      </c>
      <c r="G6" s="0" t="n">
        <v>0.483029365539551</v>
      </c>
      <c r="H6" s="0" t="n">
        <v>21149</v>
      </c>
      <c r="I6" s="0" t="n">
        <v>394</v>
      </c>
      <c r="J6" s="0" t="n">
        <v>8935</v>
      </c>
      <c r="K6" s="0" t="n">
        <v>41</v>
      </c>
      <c r="L6" s="0" t="n">
        <f aca="false">SUM(E6:F6)</f>
        <v>2.244</v>
      </c>
      <c r="M6" s="0" t="n">
        <f aca="false">L6/K6</f>
        <v>0.0547317073170732</v>
      </c>
      <c r="N6" s="0" t="n">
        <f aca="false">B2-B6</f>
        <v>5120</v>
      </c>
      <c r="O6" s="0" t="n">
        <f aca="false">H6-H2</f>
        <v>-15491</v>
      </c>
      <c r="P6" s="0" t="n">
        <f aca="false">O6/N6</f>
        <v>-3.0255859375</v>
      </c>
    </row>
    <row r="7" customFormat="false" ht="13.8" hidden="false" customHeight="false" outlineLevel="0" collapsed="false">
      <c r="A7" s="1" t="s">
        <v>20</v>
      </c>
      <c r="B7" s="6" t="n">
        <v>5849</v>
      </c>
      <c r="C7" s="6" t="n">
        <v>5777</v>
      </c>
      <c r="D7" s="6" t="n">
        <v>0</v>
      </c>
      <c r="E7" s="6" t="n">
        <v>342.591</v>
      </c>
      <c r="F7" s="6" t="n">
        <v>0.23</v>
      </c>
      <c r="G7" s="6" t="n">
        <v>5.71592521667481</v>
      </c>
      <c r="H7" s="6" t="n">
        <v>27101</v>
      </c>
      <c r="I7" s="6" t="n">
        <v>0</v>
      </c>
      <c r="J7" s="6" t="n">
        <v>14070</v>
      </c>
      <c r="K7" s="6" t="n">
        <v>43</v>
      </c>
      <c r="L7" s="6" t="n">
        <f aca="false">SUM(E7:F7)</f>
        <v>342.821</v>
      </c>
      <c r="M7" s="6" t="n">
        <f aca="false">L7/K7</f>
        <v>7.97258139534884</v>
      </c>
      <c r="N7" s="0" t="n">
        <f aca="false"> B2-B7</f>
        <v>6444</v>
      </c>
      <c r="O7" s="0" t="n">
        <f aca="false">H7-H2</f>
        <v>-9539</v>
      </c>
      <c r="P7" s="0" t="n">
        <f aca="false">O7/N7</f>
        <v>-1.48029174425822</v>
      </c>
    </row>
    <row r="8" customFormat="false" ht="13.8" hidden="false" customHeight="false" outlineLevel="0" collapsed="false">
      <c r="A8" s="1" t="s">
        <v>21</v>
      </c>
      <c r="B8" s="6" t="n">
        <v>5772</v>
      </c>
      <c r="C8" s="6" t="n">
        <v>5700</v>
      </c>
      <c r="D8" s="6" t="n">
        <v>421</v>
      </c>
      <c r="E8" s="6" t="n">
        <v>147.024</v>
      </c>
      <c r="F8" s="6" t="n">
        <v>0.218</v>
      </c>
      <c r="G8" s="6" t="n">
        <v>5.72046804428101</v>
      </c>
      <c r="H8" s="6" t="n">
        <v>26739</v>
      </c>
      <c r="I8" s="6" t="n">
        <v>1327</v>
      </c>
      <c r="J8" s="6" t="n">
        <v>14331</v>
      </c>
      <c r="K8" s="6" t="n">
        <v>38</v>
      </c>
      <c r="L8" s="6" t="n">
        <f aca="false">SUM(E8:F8)</f>
        <v>147.242</v>
      </c>
      <c r="M8" s="6" t="n">
        <f aca="false">L8/K8</f>
        <v>3.87478947368421</v>
      </c>
      <c r="N8" s="0" t="n">
        <f aca="false">B2-B8</f>
        <v>6521</v>
      </c>
      <c r="O8" s="0" t="n">
        <f aca="false">H8-H2</f>
        <v>-9901</v>
      </c>
      <c r="P8" s="0" t="n">
        <f aca="false">O8/N8</f>
        <v>-1.51832541021316</v>
      </c>
    </row>
    <row r="9" customFormat="false" ht="13.8" hidden="false" customHeight="false" outlineLevel="0" collapsed="false">
      <c r="A9" s="1" t="s">
        <v>22</v>
      </c>
      <c r="B9" s="0" t="n">
        <v>6217</v>
      </c>
      <c r="C9" s="0" t="n">
        <v>6145</v>
      </c>
      <c r="D9" s="0" t="n">
        <v>0</v>
      </c>
      <c r="E9" s="0" t="n">
        <v>6.237</v>
      </c>
      <c r="F9" s="0" t="n">
        <v>0.111</v>
      </c>
      <c r="G9" s="0" t="n">
        <v>5.98852729797363</v>
      </c>
      <c r="H9" s="0" t="n">
        <v>24681</v>
      </c>
      <c r="I9" s="0" t="n">
        <v>0</v>
      </c>
      <c r="J9" s="0" t="n">
        <v>8340</v>
      </c>
      <c r="K9" s="0" t="n">
        <v>43</v>
      </c>
      <c r="L9" s="0" t="n">
        <f aca="false">SUM(E9:F9)</f>
        <v>6.348</v>
      </c>
      <c r="M9" s="0" t="n">
        <f aca="false">L9/K9</f>
        <v>0.147627906976744</v>
      </c>
      <c r="N9" s="0" t="n">
        <f aca="false">B2-B9</f>
        <v>6076</v>
      </c>
      <c r="O9" s="0" t="n">
        <f aca="false">H9-H2</f>
        <v>-11959</v>
      </c>
      <c r="P9" s="0" t="n">
        <f aca="false">O9/N9</f>
        <v>-1.96823568136932</v>
      </c>
    </row>
    <row r="10" customFormat="false" ht="13.8" hidden="false" customHeight="false" outlineLevel="0" collapsed="false">
      <c r="A10" s="1" t="s">
        <v>23</v>
      </c>
      <c r="B10" s="0" t="n">
        <v>6289</v>
      </c>
      <c r="C10" s="0" t="n">
        <v>6217</v>
      </c>
      <c r="D10" s="0" t="n">
        <v>208</v>
      </c>
      <c r="E10" s="0" t="n">
        <v>4.624</v>
      </c>
      <c r="F10" s="0" t="n">
        <v>0.1</v>
      </c>
      <c r="G10" s="0" t="n">
        <v>6.022376537323</v>
      </c>
      <c r="H10" s="0" t="n">
        <v>24777</v>
      </c>
      <c r="I10" s="0" t="n">
        <v>316</v>
      </c>
      <c r="J10" s="0" t="n">
        <v>8508</v>
      </c>
      <c r="K10" s="0" t="n">
        <v>41</v>
      </c>
      <c r="L10" s="0" t="n">
        <f aca="false">SUM(E10:F10)</f>
        <v>4.724</v>
      </c>
      <c r="M10" s="0" t="n">
        <f aca="false">L10/K10</f>
        <v>0.115219512195122</v>
      </c>
      <c r="N10" s="0" t="n">
        <f aca="false">B2-B10</f>
        <v>6004</v>
      </c>
      <c r="O10" s="0" t="n">
        <f aca="false">H10-H2</f>
        <v>-11863</v>
      </c>
      <c r="P10" s="0" t="n">
        <f aca="false">O10/N10</f>
        <v>-1.97584943371086</v>
      </c>
    </row>
    <row r="11" customFormat="false" ht="13.8" hidden="false" customHeight="false" outlineLevel="0" collapsed="false">
      <c r="A11" s="1" t="s">
        <v>24</v>
      </c>
      <c r="B11" s="0" t="n">
        <v>3921</v>
      </c>
      <c r="C11" s="0" t="n">
        <v>3849</v>
      </c>
      <c r="D11" s="0" t="n">
        <v>0</v>
      </c>
      <c r="E11" s="0" t="n">
        <v>4.774</v>
      </c>
      <c r="F11" s="0" t="n">
        <v>0.068</v>
      </c>
      <c r="G11" s="0" t="n">
        <v>5.65937924385071</v>
      </c>
      <c r="H11" s="0" t="n">
        <v>18668</v>
      </c>
      <c r="I11" s="0" t="n">
        <v>0</v>
      </c>
      <c r="J11" s="0" t="n">
        <v>4868</v>
      </c>
      <c r="K11" s="0" t="n">
        <v>41</v>
      </c>
      <c r="L11" s="0" t="n">
        <f aca="false">SUM(E11:F11)</f>
        <v>4.842</v>
      </c>
      <c r="M11" s="0" t="n">
        <f aca="false">L11/K11</f>
        <v>0.11809756097561</v>
      </c>
      <c r="N11" s="0" t="n">
        <f aca="false">B2-B11</f>
        <v>8372</v>
      </c>
      <c r="O11" s="0" t="n">
        <f aca="false">H11-H2</f>
        <v>-17972</v>
      </c>
      <c r="P11" s="0" t="n">
        <f aca="false">O11/N11</f>
        <v>-2.14667940754897</v>
      </c>
    </row>
    <row r="12" customFormat="false" ht="13.8" hidden="false" customHeight="false" outlineLevel="0" collapsed="false">
      <c r="A12" s="1" t="s">
        <v>25</v>
      </c>
      <c r="B12" s="0" t="n">
        <v>2773</v>
      </c>
      <c r="C12" s="0" t="n">
        <v>2701</v>
      </c>
      <c r="D12" s="0" t="n">
        <v>1316</v>
      </c>
      <c r="E12" s="0" t="n">
        <v>9.45</v>
      </c>
      <c r="F12" s="0" t="n">
        <v>0.1</v>
      </c>
      <c r="G12" s="0" t="n">
        <v>5.60107469558716</v>
      </c>
      <c r="H12" s="0" t="n">
        <v>15573</v>
      </c>
      <c r="I12" s="0" t="n">
        <v>1761</v>
      </c>
      <c r="J12" s="0" t="n">
        <v>4342</v>
      </c>
      <c r="K12" s="0" t="n">
        <v>41</v>
      </c>
      <c r="L12" s="0" t="n">
        <f aca="false">SUM(E12:F12)</f>
        <v>9.55</v>
      </c>
      <c r="M12" s="0" t="n">
        <f aca="false">L12/K12</f>
        <v>0.232926829268293</v>
      </c>
      <c r="N12" s="0" t="n">
        <f aca="false">B2-B12</f>
        <v>9520</v>
      </c>
      <c r="O12" s="0" t="n">
        <f aca="false">H12-H2</f>
        <v>-21067</v>
      </c>
      <c r="P12" s="0" t="n">
        <f aca="false">O12/N12</f>
        <v>-2.21292016806723</v>
      </c>
    </row>
    <row r="13" customFormat="false" ht="13.8" hidden="false" customHeight="false" outlineLevel="0" collapsed="false">
      <c r="A13" s="1" t="s">
        <v>26</v>
      </c>
      <c r="B13" s="0" t="n">
        <v>5715</v>
      </c>
      <c r="C13" s="0" t="n">
        <v>5643</v>
      </c>
      <c r="D13" s="0" t="n">
        <v>0</v>
      </c>
      <c r="E13" s="0" t="n">
        <v>4.94</v>
      </c>
      <c r="F13" s="0" t="n">
        <v>0.08</v>
      </c>
      <c r="G13" s="0" t="n">
        <v>5.59131932258606</v>
      </c>
      <c r="H13" s="0" t="n">
        <v>23285</v>
      </c>
      <c r="I13" s="0" t="n">
        <v>0</v>
      </c>
      <c r="J13" s="0" t="n">
        <v>6849</v>
      </c>
      <c r="K13" s="0" t="n">
        <v>42</v>
      </c>
      <c r="L13" s="4" t="n">
        <f aca="false">SUM(E13:F13)</f>
        <v>5.02</v>
      </c>
      <c r="M13" s="4" t="n">
        <f aca="false">L13/K13</f>
        <v>0.11952380952381</v>
      </c>
      <c r="N13" s="0" t="n">
        <f aca="false">B2-B13</f>
        <v>6578</v>
      </c>
      <c r="O13" s="0" t="n">
        <f aca="false">H13-H2</f>
        <v>-13355</v>
      </c>
      <c r="P13" s="0" t="n">
        <f aca="false">O13/N13</f>
        <v>-2.03025235633931</v>
      </c>
    </row>
    <row r="14" customFormat="false" ht="13.8" hidden="false" customHeight="false" outlineLevel="0" collapsed="false">
      <c r="A14" s="1" t="s">
        <v>27</v>
      </c>
      <c r="B14" s="0" t="n">
        <v>5419</v>
      </c>
      <c r="C14" s="0" t="n">
        <v>5347</v>
      </c>
      <c r="D14" s="0" t="n">
        <v>392</v>
      </c>
      <c r="E14" s="0" t="n">
        <v>5.501</v>
      </c>
      <c r="F14" s="0" t="n">
        <v>0.092</v>
      </c>
      <c r="G14" s="0" t="n">
        <v>5.56096601486206</v>
      </c>
      <c r="H14" s="0" t="n">
        <v>22644</v>
      </c>
      <c r="I14" s="0" t="n">
        <v>432</v>
      </c>
      <c r="J14" s="0" t="n">
        <v>6594</v>
      </c>
      <c r="K14" s="0" t="n">
        <v>44</v>
      </c>
      <c r="L14" s="0" t="n">
        <f aca="false">SUM(E14:F14)</f>
        <v>5.593</v>
      </c>
      <c r="M14" s="0" t="n">
        <f aca="false">L14/K14</f>
        <v>0.127113636363636</v>
      </c>
      <c r="N14" s="0" t="n">
        <f aca="false">B2-B14</f>
        <v>6874</v>
      </c>
      <c r="O14" s="5" t="n">
        <f aca="false">H14-H2</f>
        <v>-13996</v>
      </c>
      <c r="P14" s="0" t="n">
        <f aca="false">O14/N14</f>
        <v>-2.03607797497818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875" defaultRowHeight="13.8" zeroHeight="false" outlineLevelRow="0" outlineLevelCol="0"/>
  <cols>
    <col collapsed="false" customWidth="true" hidden="false" outlineLevel="0" max="11" min="11" style="0" width="21.54"/>
    <col collapsed="false" customWidth="true" hidden="false" outlineLevel="0" max="12" min="12" style="0" width="12.22"/>
    <col collapsed="false" customWidth="true" hidden="false" outlineLevel="0" max="13" min="13" style="0" width="16.39"/>
    <col collapsed="false" customWidth="true" hidden="false" outlineLevel="0" max="15" min="15" style="0" width="18.76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customFormat="false" ht="13.8" hidden="false" customHeight="false" outlineLevel="0" collapsed="false">
      <c r="A2" s="1" t="s">
        <v>15</v>
      </c>
      <c r="B2" s="0" t="n">
        <v>250002</v>
      </c>
      <c r="C2" s="0" t="n">
        <v>245002</v>
      </c>
      <c r="D2" s="0" t="n">
        <v>0</v>
      </c>
      <c r="E2" s="0" t="n">
        <v>20.387</v>
      </c>
      <c r="F2" s="0" t="n">
        <v>3.053</v>
      </c>
      <c r="H2" s="0" t="n">
        <v>1540002</v>
      </c>
      <c r="I2" s="0" t="n">
        <v>0</v>
      </c>
      <c r="J2" s="0" t="n">
        <v>100000</v>
      </c>
      <c r="K2" s="0" t="n">
        <v>22</v>
      </c>
      <c r="L2" s="0" t="n">
        <f aca="false">SUM(E2:F2)</f>
        <v>23.44</v>
      </c>
      <c r="M2" s="0" t="n">
        <f aca="false">L2/K2</f>
        <v>1.06545454545455</v>
      </c>
      <c r="N2" s="0" t="n">
        <f aca="false">B2-B2</f>
        <v>0</v>
      </c>
      <c r="O2" s="0" t="n">
        <f aca="false">H2-H3</f>
        <v>200000</v>
      </c>
      <c r="P2" s="0" t="e">
        <f aca="false">O2/N2</f>
        <v>#DIV/0!</v>
      </c>
    </row>
    <row r="3" customFormat="false" ht="13.8" hidden="false" customHeight="false" outlineLevel="0" collapsed="false">
      <c r="A3" s="1" t="s">
        <v>16</v>
      </c>
      <c r="B3" s="0" t="n">
        <v>150002</v>
      </c>
      <c r="C3" s="0" t="n">
        <v>145002</v>
      </c>
      <c r="D3" s="0" t="n">
        <v>0</v>
      </c>
      <c r="E3" s="0" t="n">
        <v>11.892</v>
      </c>
      <c r="F3" s="0" t="n">
        <v>2.075</v>
      </c>
      <c r="G3" s="0" t="n">
        <v>7.46231484413147</v>
      </c>
      <c r="H3" s="0" t="n">
        <v>1340002</v>
      </c>
      <c r="I3" s="0" t="n">
        <v>0</v>
      </c>
      <c r="J3" s="0" t="n">
        <v>100000</v>
      </c>
      <c r="K3" s="0" t="n">
        <v>17</v>
      </c>
      <c r="L3" s="0" t="n">
        <f aca="false">SUM(E3:F3)</f>
        <v>13.967</v>
      </c>
      <c r="M3" s="0" t="n">
        <f aca="false">L3/K3</f>
        <v>0.821588235294118</v>
      </c>
      <c r="N3" s="0" t="n">
        <f aca="false">C2-C3</f>
        <v>100000</v>
      </c>
      <c r="O3" s="0" t="n">
        <f aca="false">H3-H2</f>
        <v>-200000</v>
      </c>
      <c r="P3" s="0" t="n">
        <f aca="false">O3/N3</f>
        <v>-2</v>
      </c>
    </row>
    <row r="4" customFormat="false" ht="13.8" hidden="false" customHeight="false" outlineLevel="0" collapsed="false">
      <c r="A4" s="1" t="s">
        <v>17</v>
      </c>
      <c r="B4" s="0" t="n">
        <v>150000</v>
      </c>
      <c r="C4" s="0" t="n">
        <v>145000</v>
      </c>
      <c r="D4" s="0" t="n">
        <v>0</v>
      </c>
      <c r="E4" s="0" t="n">
        <v>11.529</v>
      </c>
      <c r="F4" s="0" t="n">
        <v>2.011</v>
      </c>
      <c r="G4" s="0" t="n">
        <v>7.00952816009522</v>
      </c>
      <c r="H4" s="0" t="n">
        <v>1339980</v>
      </c>
      <c r="I4" s="0" t="n">
        <v>0</v>
      </c>
      <c r="J4" s="0" t="n">
        <v>100000</v>
      </c>
      <c r="K4" s="0" t="n">
        <v>17</v>
      </c>
      <c r="L4" s="0" t="n">
        <f aca="false">SUM(E4:F4)</f>
        <v>13.54</v>
      </c>
      <c r="M4" s="0" t="n">
        <f aca="false">L4/K4</f>
        <v>0.796470588235294</v>
      </c>
      <c r="N4" s="0" t="n">
        <f aca="false">B2-B4</f>
        <v>100002</v>
      </c>
      <c r="O4" s="0" t="n">
        <f aca="false">H4-H2</f>
        <v>-200022</v>
      </c>
      <c r="P4" s="0" t="n">
        <f aca="false">O4/N4</f>
        <v>-2.00017999640007</v>
      </c>
    </row>
    <row r="5" customFormat="false" ht="13.8" hidden="false" customHeight="false" outlineLevel="0" collapsed="false">
      <c r="A5" s="1" t="s">
        <v>18</v>
      </c>
      <c r="B5" s="0" t="n">
        <v>150002</v>
      </c>
      <c r="C5" s="0" t="n">
        <v>145002</v>
      </c>
      <c r="D5" s="0" t="n">
        <v>0</v>
      </c>
      <c r="E5" s="0" t="n">
        <v>11.783</v>
      </c>
      <c r="F5" s="0" t="n">
        <v>2.142</v>
      </c>
      <c r="G5" s="0" t="n">
        <v>7.00952816009522</v>
      </c>
      <c r="H5" s="0" t="n">
        <v>1340002</v>
      </c>
      <c r="I5" s="0" t="n">
        <v>0</v>
      </c>
      <c r="J5" s="0" t="n">
        <v>100000</v>
      </c>
      <c r="K5" s="0" t="n">
        <v>17</v>
      </c>
      <c r="L5" s="0" t="n">
        <f aca="false">SUM(E5:F5)</f>
        <v>13.925</v>
      </c>
      <c r="M5" s="0" t="n">
        <f aca="false">L5/K5</f>
        <v>0.819117647058823</v>
      </c>
      <c r="N5" s="0" t="n">
        <f aca="false">B2-B5</f>
        <v>100000</v>
      </c>
      <c r="O5" s="0" t="n">
        <f aca="false">H5-H2</f>
        <v>-200000</v>
      </c>
      <c r="P5" s="0" t="n">
        <f aca="false">O5/N5</f>
        <v>-2</v>
      </c>
    </row>
    <row r="6" customFormat="false" ht="13.8" hidden="false" customHeight="false" outlineLevel="0" collapsed="false">
      <c r="A6" s="1" t="s">
        <v>19</v>
      </c>
      <c r="B6" s="0" t="n">
        <v>150000</v>
      </c>
      <c r="C6" s="0" t="n">
        <v>145000</v>
      </c>
      <c r="D6" s="0" t="n">
        <v>0</v>
      </c>
      <c r="E6" s="0" t="n">
        <v>11.602</v>
      </c>
      <c r="F6" s="0" t="n">
        <v>2.244</v>
      </c>
      <c r="G6" s="0" t="n">
        <v>7.31490731239319</v>
      </c>
      <c r="H6" s="0" t="n">
        <v>1339980</v>
      </c>
      <c r="I6" s="0" t="n">
        <v>0</v>
      </c>
      <c r="J6" s="0" t="n">
        <v>100000</v>
      </c>
      <c r="K6" s="0" t="n">
        <v>17</v>
      </c>
      <c r="L6" s="0" t="n">
        <f aca="false">SUM(E6:F6)</f>
        <v>13.846</v>
      </c>
      <c r="M6" s="0" t="n">
        <f aca="false">L6/K6</f>
        <v>0.814470588235294</v>
      </c>
      <c r="N6" s="0" t="n">
        <f aca="false">B2-B6</f>
        <v>100002</v>
      </c>
      <c r="O6" s="0" t="n">
        <f aca="false">H6-H2</f>
        <v>-200022</v>
      </c>
      <c r="P6" s="0" t="n">
        <f aca="false">O6/N6</f>
        <v>-2.00017999640007</v>
      </c>
    </row>
    <row r="7" customFormat="false" ht="13.8" hidden="false" customHeight="false" outlineLevel="0" collapsed="false">
      <c r="A7" s="1" t="s">
        <v>20</v>
      </c>
      <c r="B7" s="0" t="n">
        <v>150002</v>
      </c>
      <c r="C7" s="0" t="n">
        <v>145002</v>
      </c>
      <c r="D7" s="0" t="n">
        <v>0</v>
      </c>
      <c r="E7" s="0" t="n">
        <v>11.623</v>
      </c>
      <c r="F7" s="0" t="n">
        <v>1.977</v>
      </c>
      <c r="G7" s="0" t="n">
        <v>102.479442358017</v>
      </c>
      <c r="H7" s="0" t="n">
        <v>1340002</v>
      </c>
      <c r="I7" s="0" t="n">
        <v>0</v>
      </c>
      <c r="J7" s="0" t="n">
        <v>100000</v>
      </c>
      <c r="K7" s="0" t="n">
        <v>17</v>
      </c>
      <c r="L7" s="0" t="n">
        <f aca="false">SUM(E7:F7)</f>
        <v>13.6</v>
      </c>
      <c r="M7" s="0" t="n">
        <f aca="false">L7/K7</f>
        <v>0.8</v>
      </c>
      <c r="N7" s="0" t="n">
        <f aca="false"> B2-B7</f>
        <v>100000</v>
      </c>
      <c r="O7" s="0" t="n">
        <f aca="false">H7-H2</f>
        <v>-200000</v>
      </c>
      <c r="P7" s="0" t="n">
        <f aca="false">O7/N7</f>
        <v>-2</v>
      </c>
    </row>
    <row r="8" customFormat="false" ht="13.8" hidden="false" customHeight="false" outlineLevel="0" collapsed="false">
      <c r="A8" s="1" t="s">
        <v>21</v>
      </c>
      <c r="B8" s="0" t="n">
        <v>145001</v>
      </c>
      <c r="C8" s="0" t="n">
        <v>140001</v>
      </c>
      <c r="D8" s="0" t="n">
        <v>10000</v>
      </c>
      <c r="E8" s="0" t="n">
        <v>12.118</v>
      </c>
      <c r="F8" s="0" t="n">
        <v>2.999</v>
      </c>
      <c r="G8" s="0" t="n">
        <v>105.472518444061</v>
      </c>
      <c r="H8" s="0" t="n">
        <v>1319991</v>
      </c>
      <c r="I8" s="0" t="n">
        <v>120000</v>
      </c>
      <c r="J8" s="0" t="n">
        <v>100000</v>
      </c>
      <c r="K8" s="0" t="n">
        <v>17</v>
      </c>
      <c r="L8" s="0" t="n">
        <f aca="false">SUM(E8:F8)</f>
        <v>15.117</v>
      </c>
      <c r="M8" s="0" t="n">
        <f aca="false">L8/K8</f>
        <v>0.889235294117647</v>
      </c>
      <c r="N8" s="0" t="n">
        <f aca="false">B2-B8</f>
        <v>105001</v>
      </c>
      <c r="O8" s="0" t="n">
        <f aca="false">H8-H2</f>
        <v>-220011</v>
      </c>
      <c r="P8" s="0" t="n">
        <f aca="false">O8/N8</f>
        <v>-2.09532290168665</v>
      </c>
    </row>
    <row r="9" customFormat="false" ht="13.8" hidden="false" customHeight="false" outlineLevel="0" collapsed="false">
      <c r="A9" s="1" t="s">
        <v>22</v>
      </c>
      <c r="B9" s="0" t="n">
        <v>150002</v>
      </c>
      <c r="C9" s="0" t="n">
        <v>145002</v>
      </c>
      <c r="D9" s="0" t="n">
        <v>0</v>
      </c>
      <c r="E9" s="0" t="n">
        <v>11.755</v>
      </c>
      <c r="F9" s="0" t="n">
        <v>2.204</v>
      </c>
      <c r="G9" s="0" t="n">
        <v>105.492228269577</v>
      </c>
      <c r="H9" s="0" t="n">
        <v>1340002</v>
      </c>
      <c r="I9" s="0" t="n">
        <v>0</v>
      </c>
      <c r="J9" s="0" t="n">
        <v>100000</v>
      </c>
      <c r="K9" s="0" t="n">
        <v>17</v>
      </c>
      <c r="L9" s="0" t="n">
        <f aca="false">SUM(E9:F9)</f>
        <v>13.959</v>
      </c>
      <c r="M9" s="0" t="n">
        <f aca="false">L9/K9</f>
        <v>0.821117647058824</v>
      </c>
      <c r="N9" s="0" t="n">
        <f aca="false">B2-B9</f>
        <v>100000</v>
      </c>
      <c r="O9" s="0" t="n">
        <f aca="false">H9-H2</f>
        <v>-200000</v>
      </c>
      <c r="P9" s="0" t="n">
        <f aca="false">O9/N9</f>
        <v>-2</v>
      </c>
    </row>
    <row r="10" customFormat="false" ht="13.8" hidden="false" customHeight="false" outlineLevel="0" collapsed="false">
      <c r="A10" s="1" t="s">
        <v>23</v>
      </c>
      <c r="B10" s="0" t="n">
        <v>145001</v>
      </c>
      <c r="C10" s="0" t="n">
        <v>140001</v>
      </c>
      <c r="D10" s="0" t="n">
        <v>10000</v>
      </c>
      <c r="E10" s="0" t="n">
        <v>14.256</v>
      </c>
      <c r="F10" s="0" t="n">
        <v>2.34</v>
      </c>
      <c r="G10" s="0" t="n">
        <v>103.975719928742</v>
      </c>
      <c r="H10" s="0" t="n">
        <v>1324991</v>
      </c>
      <c r="I10" s="0" t="n">
        <v>109998</v>
      </c>
      <c r="J10" s="0" t="n">
        <v>369990</v>
      </c>
      <c r="K10" s="0" t="n">
        <v>17</v>
      </c>
      <c r="L10" s="0" t="n">
        <f aca="false">SUM(E10:F10)</f>
        <v>16.596</v>
      </c>
      <c r="M10" s="0" t="n">
        <f aca="false">L10/K10</f>
        <v>0.976235294117647</v>
      </c>
      <c r="N10" s="0" t="n">
        <f aca="false">B2-B10</f>
        <v>105001</v>
      </c>
      <c r="O10" s="0" t="n">
        <f aca="false">H10-H2</f>
        <v>-215011</v>
      </c>
      <c r="P10" s="0" t="n">
        <f aca="false">O10/N10</f>
        <v>-2.04770430757802</v>
      </c>
    </row>
    <row r="11" customFormat="false" ht="13.8" hidden="false" customHeight="false" outlineLevel="0" collapsed="false">
      <c r="A11" s="1" t="s">
        <v>24</v>
      </c>
      <c r="B11" s="0" t="n">
        <v>150002</v>
      </c>
      <c r="C11" s="0" t="n">
        <v>145002</v>
      </c>
      <c r="D11" s="0" t="n">
        <v>0</v>
      </c>
      <c r="E11" s="0" t="n">
        <v>11.638</v>
      </c>
      <c r="F11" s="0" t="n">
        <v>2.06</v>
      </c>
      <c r="G11" s="0" t="n">
        <v>102.814899682999</v>
      </c>
      <c r="H11" s="0" t="n">
        <v>1340002</v>
      </c>
      <c r="I11" s="0" t="n">
        <v>0</v>
      </c>
      <c r="J11" s="0" t="n">
        <v>100000</v>
      </c>
      <c r="K11" s="0" t="n">
        <v>17</v>
      </c>
      <c r="L11" s="0" t="n">
        <f aca="false">SUM(E11:F11)</f>
        <v>13.698</v>
      </c>
      <c r="M11" s="0" t="n">
        <f aca="false">L11/K11</f>
        <v>0.805764705882353</v>
      </c>
      <c r="N11" s="0" t="n">
        <f aca="false">B2-B11</f>
        <v>100000</v>
      </c>
      <c r="O11" s="0" t="n">
        <f aca="false">H11-H2</f>
        <v>-200000</v>
      </c>
      <c r="P11" s="0" t="n">
        <f aca="false">O11/N11</f>
        <v>-2</v>
      </c>
    </row>
    <row r="12" customFormat="false" ht="13.8" hidden="false" customHeight="false" outlineLevel="0" collapsed="false">
      <c r="A12" s="1" t="s">
        <v>25</v>
      </c>
      <c r="B12" s="0" t="n">
        <v>145000</v>
      </c>
      <c r="C12" s="0" t="n">
        <v>140000</v>
      </c>
      <c r="D12" s="0" t="n">
        <v>10000</v>
      </c>
      <c r="E12" s="0" t="n">
        <v>12.314</v>
      </c>
      <c r="F12" s="0" t="n">
        <v>2.959</v>
      </c>
      <c r="G12" s="0" t="n">
        <v>102.751040935516</v>
      </c>
      <c r="H12" s="0" t="n">
        <v>1319981</v>
      </c>
      <c r="I12" s="0" t="n">
        <v>119998</v>
      </c>
      <c r="J12" s="0" t="n">
        <v>100000</v>
      </c>
      <c r="K12" s="0" t="n">
        <v>17</v>
      </c>
      <c r="L12" s="0" t="n">
        <f aca="false">SUM(E12:F12)</f>
        <v>15.273</v>
      </c>
      <c r="M12" s="0" t="n">
        <f aca="false">L12/K12</f>
        <v>0.898411764705882</v>
      </c>
      <c r="N12" s="0" t="n">
        <f aca="false">B2-B12</f>
        <v>105002</v>
      </c>
      <c r="O12" s="0" t="n">
        <f aca="false">H12-H2</f>
        <v>-220021</v>
      </c>
      <c r="P12" s="0" t="n">
        <f aca="false">O12/N12</f>
        <v>-2.09539818289175</v>
      </c>
    </row>
    <row r="13" customFormat="false" ht="13.8" hidden="false" customHeight="false" outlineLevel="0" collapsed="false">
      <c r="A13" s="1" t="s">
        <v>26</v>
      </c>
      <c r="B13" s="3" t="n">
        <v>150002</v>
      </c>
      <c r="C13" s="3" t="n">
        <v>145002</v>
      </c>
      <c r="D13" s="3" t="n">
        <v>0</v>
      </c>
      <c r="E13" s="3" t="n">
        <v>11.547</v>
      </c>
      <c r="F13" s="3" t="n">
        <v>2.04</v>
      </c>
      <c r="G13" s="3" t="n">
        <v>99.5775718688965</v>
      </c>
      <c r="H13" s="3" t="n">
        <v>1340002</v>
      </c>
      <c r="I13" s="3" t="n">
        <v>0</v>
      </c>
      <c r="J13" s="3" t="n">
        <v>100000</v>
      </c>
      <c r="K13" s="3" t="n">
        <v>17</v>
      </c>
      <c r="L13" s="3" t="n">
        <f aca="false">SUM(E13:F13)</f>
        <v>13.587</v>
      </c>
      <c r="M13" s="3" t="n">
        <f aca="false">L13/K13</f>
        <v>0.799235294117647</v>
      </c>
      <c r="N13" s="0" t="n">
        <f aca="false">B2-B13</f>
        <v>100000</v>
      </c>
      <c r="O13" s="0" t="n">
        <f aca="false">H13-H2</f>
        <v>-200000</v>
      </c>
      <c r="P13" s="0" t="n">
        <f aca="false">O13/N13</f>
        <v>-2</v>
      </c>
    </row>
    <row r="14" customFormat="false" ht="13.8" hidden="false" customHeight="false" outlineLevel="0" collapsed="false">
      <c r="A14" s="1" t="s">
        <v>27</v>
      </c>
      <c r="B14" s="0" t="n">
        <v>145000</v>
      </c>
      <c r="C14" s="0" t="n">
        <v>140000</v>
      </c>
      <c r="D14" s="0" t="n">
        <v>10000</v>
      </c>
      <c r="E14" s="0" t="n">
        <v>14.254</v>
      </c>
      <c r="F14" s="0" t="n">
        <v>2.318</v>
      </c>
      <c r="G14" s="0" t="n">
        <v>99.9882791042328</v>
      </c>
      <c r="H14" s="0" t="n">
        <v>1324980</v>
      </c>
      <c r="I14" s="0" t="n">
        <v>109998</v>
      </c>
      <c r="J14" s="0" t="n">
        <v>369990</v>
      </c>
      <c r="K14" s="0" t="n">
        <v>17</v>
      </c>
      <c r="L14" s="0" t="n">
        <f aca="false">SUM(E14:F14)</f>
        <v>16.572</v>
      </c>
      <c r="M14" s="0" t="n">
        <f aca="false">L14/K14</f>
        <v>0.974823529411765</v>
      </c>
      <c r="N14" s="0" t="n">
        <f aca="false">B2-B14</f>
        <v>105002</v>
      </c>
      <c r="O14" s="5" t="n">
        <f aca="false">H14-H2</f>
        <v>-215022</v>
      </c>
      <c r="P14" s="0" t="n">
        <f aca="false">O14/N14</f>
        <v>-2.04778956591303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ColWidth="8.6875" defaultRowHeight="15" zeroHeight="false" outlineLevelRow="0" outlineLevelCol="0"/>
  <cols>
    <col collapsed="false" customWidth="true" hidden="false" outlineLevel="0" max="2" min="2" style="0" width="13.75"/>
    <col collapsed="false" customWidth="true" hidden="false" outlineLevel="0" max="3" min="3" style="0" width="13.62"/>
    <col collapsed="false" customWidth="true" hidden="false" outlineLevel="0" max="8" min="8" style="0" width="15.14"/>
    <col collapsed="false" customWidth="true" hidden="false" outlineLevel="0" max="12" min="12" style="0" width="19.17"/>
    <col collapsed="false" customWidth="true" hidden="false" outlineLevel="0" max="13" min="13" style="0" width="18.34"/>
    <col collapsed="false" customWidth="true" hidden="false" outlineLevel="0" max="14" min="14" style="0" width="19.31"/>
    <col collapsed="false" customWidth="true" hidden="false" outlineLevel="0" max="15" min="15" style="0" width="18.76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customFormat="false" ht="13.8" hidden="false" customHeight="false" outlineLevel="0" collapsed="false">
      <c r="A2" s="1" t="s">
        <v>15</v>
      </c>
      <c r="B2" s="0" t="n">
        <v>61349</v>
      </c>
      <c r="C2" s="0" t="n">
        <v>60216</v>
      </c>
      <c r="D2" s="0" t="n">
        <v>26904</v>
      </c>
      <c r="E2" s="0" t="n">
        <v>23.493</v>
      </c>
      <c r="F2" s="0" t="n">
        <v>3.553</v>
      </c>
      <c r="H2" s="0" t="n">
        <v>213204</v>
      </c>
      <c r="I2" s="0" t="n">
        <v>53808</v>
      </c>
      <c r="J2" s="0" t="n">
        <v>56762</v>
      </c>
      <c r="K2" s="0" t="n">
        <v>60</v>
      </c>
      <c r="L2" s="0" t="n">
        <f aca="false">SUM(E2:F2)</f>
        <v>27.046</v>
      </c>
      <c r="M2" s="0" t="n">
        <f aca="false">L2/K2</f>
        <v>0.450766666666667</v>
      </c>
      <c r="N2" s="0" t="n">
        <f aca="false">B2-B2</f>
        <v>0</v>
      </c>
      <c r="O2" s="0" t="n">
        <f aca="false">H2-H3</f>
        <v>0</v>
      </c>
      <c r="P2" s="0" t="e">
        <f aca="false">O2/N2</f>
        <v>#DIV/0!</v>
      </c>
    </row>
    <row r="3" customFormat="false" ht="13.8" hidden="false" customHeight="false" outlineLevel="0" collapsed="false">
      <c r="A3" s="1" t="s">
        <v>16</v>
      </c>
      <c r="B3" s="0" t="n">
        <v>61349</v>
      </c>
      <c r="C3" s="0" t="n">
        <v>60216</v>
      </c>
      <c r="D3" s="0" t="n">
        <v>26904</v>
      </c>
      <c r="E3" s="0" t="n">
        <v>23.36</v>
      </c>
      <c r="F3" s="0" t="n">
        <v>3.471</v>
      </c>
      <c r="G3" s="0" t="n">
        <v>1.74621558189392</v>
      </c>
      <c r="H3" s="0" t="n">
        <v>213204</v>
      </c>
      <c r="I3" s="0" t="n">
        <v>53808</v>
      </c>
      <c r="J3" s="0" t="n">
        <v>56762</v>
      </c>
      <c r="K3" s="0" t="n">
        <v>60</v>
      </c>
      <c r="L3" s="0" t="n">
        <f aca="false">SUM(E3:F3)</f>
        <v>26.831</v>
      </c>
      <c r="M3" s="0" t="n">
        <f aca="false">L3/K3</f>
        <v>0.447183333333333</v>
      </c>
      <c r="N3" s="0" t="n">
        <f aca="false">C2-C3</f>
        <v>0</v>
      </c>
      <c r="O3" s="0" t="n">
        <f aca="false">H3-H2</f>
        <v>0</v>
      </c>
      <c r="P3" s="0" t="e">
        <f aca="false">O3/N3</f>
        <v>#DIV/0!</v>
      </c>
    </row>
    <row r="4" customFormat="false" ht="13.8" hidden="false" customHeight="false" outlineLevel="0" collapsed="false">
      <c r="A4" s="1" t="s">
        <v>17</v>
      </c>
      <c r="B4" s="0" t="n">
        <v>27724</v>
      </c>
      <c r="C4" s="0" t="n">
        <v>26591</v>
      </c>
      <c r="D4" s="0" t="n">
        <v>94154</v>
      </c>
      <c r="E4" s="0" t="n">
        <v>36.164</v>
      </c>
      <c r="F4" s="0" t="n">
        <v>5.485</v>
      </c>
      <c r="G4" s="0" t="n">
        <v>1.75982522964478</v>
      </c>
      <c r="H4" s="0" t="n">
        <v>126908</v>
      </c>
      <c r="I4" s="0" t="n">
        <v>259338</v>
      </c>
      <c r="J4" s="0" t="n">
        <v>88306</v>
      </c>
      <c r="K4" s="0" t="n">
        <v>71</v>
      </c>
      <c r="L4" s="0" t="n">
        <f aca="false">SUM(E4:F4)</f>
        <v>41.649</v>
      </c>
      <c r="M4" s="0" t="n">
        <f aca="false">L4/K4</f>
        <v>0.586605633802817</v>
      </c>
      <c r="N4" s="0" t="n">
        <f aca="false">B2-B4</f>
        <v>33625</v>
      </c>
      <c r="O4" s="0" t="n">
        <f aca="false">H4-H2</f>
        <v>-86296</v>
      </c>
      <c r="P4" s="0" t="n">
        <f aca="false">O4/N4</f>
        <v>-2.56642379182156</v>
      </c>
    </row>
    <row r="5" customFormat="false" ht="13.8" hidden="false" customHeight="false" outlineLevel="0" collapsed="false">
      <c r="A5" s="1" t="s">
        <v>18</v>
      </c>
      <c r="B5" s="0" t="n">
        <v>61349</v>
      </c>
      <c r="C5" s="0" t="n">
        <v>60216</v>
      </c>
      <c r="D5" s="0" t="n">
        <v>26904</v>
      </c>
      <c r="E5" s="0" t="n">
        <v>23.819</v>
      </c>
      <c r="F5" s="0" t="n">
        <v>3.5</v>
      </c>
      <c r="G5" s="0" t="n">
        <v>1.75982522964478</v>
      </c>
      <c r="H5" s="0" t="n">
        <v>213204</v>
      </c>
      <c r="I5" s="0" t="n">
        <v>53808</v>
      </c>
      <c r="J5" s="0" t="n">
        <v>56762</v>
      </c>
      <c r="K5" s="0" t="n">
        <v>60</v>
      </c>
      <c r="L5" s="0" t="n">
        <f aca="false">SUM(E5:F5)</f>
        <v>27.319</v>
      </c>
      <c r="M5" s="0" t="n">
        <f aca="false">L5/K5</f>
        <v>0.455316666666667</v>
      </c>
      <c r="N5" s="0" t="n">
        <f aca="false">B2-B5</f>
        <v>0</v>
      </c>
      <c r="O5" s="0" t="n">
        <f aca="false">H5-H2</f>
        <v>0</v>
      </c>
      <c r="P5" s="0" t="e">
        <f aca="false">O5/N5</f>
        <v>#DIV/0!</v>
      </c>
    </row>
    <row r="6" customFormat="false" ht="13.8" hidden="false" customHeight="false" outlineLevel="0" collapsed="false">
      <c r="A6" s="1" t="s">
        <v>19</v>
      </c>
      <c r="B6" s="0" t="n">
        <v>27724</v>
      </c>
      <c r="C6" s="0" t="n">
        <v>26591</v>
      </c>
      <c r="D6" s="0" t="n">
        <v>94154</v>
      </c>
      <c r="E6" s="0" t="n">
        <v>36.351</v>
      </c>
      <c r="F6" s="0" t="n">
        <v>5.451</v>
      </c>
      <c r="G6" s="0" t="n">
        <v>1.76763606071472</v>
      </c>
      <c r="H6" s="0" t="n">
        <v>126908</v>
      </c>
      <c r="I6" s="0" t="n">
        <v>259338</v>
      </c>
      <c r="J6" s="0" t="n">
        <v>88306</v>
      </c>
      <c r="K6" s="0" t="n">
        <v>71</v>
      </c>
      <c r="L6" s="0" t="n">
        <f aca="false">SUM(E6:F6)</f>
        <v>41.802</v>
      </c>
      <c r="M6" s="0" t="n">
        <f aca="false">L6/K6</f>
        <v>0.588760563380282</v>
      </c>
      <c r="N6" s="0" t="n">
        <f aca="false">B2-B6</f>
        <v>33625</v>
      </c>
      <c r="O6" s="0" t="n">
        <f aca="false">H6-H2</f>
        <v>-86296</v>
      </c>
      <c r="P6" s="0" t="n">
        <f aca="false">O6/N6</f>
        <v>-2.56642379182156</v>
      </c>
    </row>
    <row r="7" customFormat="false" ht="13.8" hidden="false" customHeight="false" outlineLevel="0" collapsed="false">
      <c r="A7" s="1" t="s">
        <v>20</v>
      </c>
      <c r="B7" s="0" t="n">
        <v>61349</v>
      </c>
      <c r="C7" s="0" t="n">
        <v>60216</v>
      </c>
      <c r="D7" s="0" t="n">
        <v>26904</v>
      </c>
      <c r="E7" s="0" t="n">
        <v>23.304</v>
      </c>
      <c r="F7" s="0" t="n">
        <v>3.379</v>
      </c>
      <c r="G7" s="0" t="n">
        <v>28.5382344722748</v>
      </c>
      <c r="H7" s="0" t="n">
        <v>213204</v>
      </c>
      <c r="I7" s="0" t="n">
        <v>53808</v>
      </c>
      <c r="J7" s="0" t="n">
        <v>56762</v>
      </c>
      <c r="K7" s="0" t="n">
        <v>60</v>
      </c>
      <c r="L7" s="0" t="n">
        <f aca="false">SUM(E7:F7)</f>
        <v>26.683</v>
      </c>
      <c r="M7" s="0" t="n">
        <f aca="false">L7/K7</f>
        <v>0.444716666666667</v>
      </c>
      <c r="N7" s="0" t="n">
        <f aca="false"> B2-B7</f>
        <v>0</v>
      </c>
      <c r="O7" s="0" t="n">
        <f aca="false">H7-H2</f>
        <v>0</v>
      </c>
      <c r="P7" s="0" t="e">
        <f aca="false">O7/N7</f>
        <v>#DIV/0!</v>
      </c>
    </row>
    <row r="8" customFormat="false" ht="13.8" hidden="false" customHeight="false" outlineLevel="0" collapsed="false">
      <c r="A8" s="1" t="s">
        <v>21</v>
      </c>
      <c r="B8" s="0" t="n">
        <v>30340</v>
      </c>
      <c r="C8" s="0" t="n">
        <v>29207</v>
      </c>
      <c r="D8" s="0" t="n">
        <v>85875</v>
      </c>
      <c r="E8" s="0" t="n">
        <v>28.964</v>
      </c>
      <c r="F8" s="0" t="n">
        <v>6.864</v>
      </c>
      <c r="G8" s="0" t="n">
        <v>29.4772796630859</v>
      </c>
      <c r="H8" s="0" t="n">
        <v>142459</v>
      </c>
      <c r="I8" s="0" t="n">
        <v>198250</v>
      </c>
      <c r="J8" s="0" t="n">
        <v>73978</v>
      </c>
      <c r="K8" s="0" t="n">
        <v>65</v>
      </c>
      <c r="L8" s="0" t="n">
        <f aca="false">SUM(E8:F8)</f>
        <v>35.828</v>
      </c>
      <c r="M8" s="0" t="n">
        <f aca="false">L8/K8</f>
        <v>0.5512</v>
      </c>
      <c r="N8" s="0" t="n">
        <f aca="false">B2-B8</f>
        <v>31009</v>
      </c>
      <c r="O8" s="0" t="n">
        <f aca="false">H8-H2</f>
        <v>-70745</v>
      </c>
      <c r="P8" s="0" t="n">
        <f aca="false">O8/N8</f>
        <v>-2.2814344222645</v>
      </c>
    </row>
    <row r="9" customFormat="false" ht="13.8" hidden="false" customHeight="false" outlineLevel="0" collapsed="false">
      <c r="A9" s="1" t="s">
        <v>22</v>
      </c>
      <c r="B9" s="0" t="n">
        <v>61349</v>
      </c>
      <c r="C9" s="0" t="n">
        <v>60216</v>
      </c>
      <c r="D9" s="0" t="n">
        <v>26904</v>
      </c>
      <c r="E9" s="0" t="n">
        <v>23.492</v>
      </c>
      <c r="F9" s="0" t="n">
        <v>3.495</v>
      </c>
      <c r="G9" s="0" t="n">
        <v>27.6741106510162</v>
      </c>
      <c r="H9" s="0" t="n">
        <v>213204</v>
      </c>
      <c r="I9" s="0" t="n">
        <v>53808</v>
      </c>
      <c r="J9" s="0" t="n">
        <v>56762</v>
      </c>
      <c r="K9" s="0" t="n">
        <v>60</v>
      </c>
      <c r="L9" s="0" t="n">
        <f aca="false">SUM(E9:F9)</f>
        <v>26.987</v>
      </c>
      <c r="M9" s="0" t="n">
        <f aca="false">L9/K9</f>
        <v>0.449783333333333</v>
      </c>
      <c r="N9" s="0" t="n">
        <f aca="false">B2-B9</f>
        <v>0</v>
      </c>
      <c r="O9" s="0" t="n">
        <f aca="false">H9-H2</f>
        <v>0</v>
      </c>
      <c r="P9" s="0" t="e">
        <f aca="false">O9/N9</f>
        <v>#DIV/0!</v>
      </c>
    </row>
    <row r="10" customFormat="false" ht="13.8" hidden="false" customHeight="false" outlineLevel="0" collapsed="false">
      <c r="A10" s="1" t="s">
        <v>23</v>
      </c>
      <c r="B10" s="0" t="n">
        <v>31683</v>
      </c>
      <c r="C10" s="0" t="n">
        <v>30550</v>
      </c>
      <c r="D10" s="0" t="n">
        <v>83251</v>
      </c>
      <c r="E10" s="0" t="n">
        <v>29.784</v>
      </c>
      <c r="F10" s="0" t="n">
        <v>5.125</v>
      </c>
      <c r="G10" s="0" t="n">
        <v>29.0311229228973</v>
      </c>
      <c r="H10" s="0" t="n">
        <v>154210</v>
      </c>
      <c r="I10" s="0" t="n">
        <v>200864</v>
      </c>
      <c r="J10" s="0" t="n">
        <v>74012</v>
      </c>
      <c r="K10" s="0" t="n">
        <v>65</v>
      </c>
      <c r="L10" s="0" t="n">
        <f aca="false">SUM(E10:F10)</f>
        <v>34.909</v>
      </c>
      <c r="M10" s="0" t="n">
        <f aca="false">L10/K10</f>
        <v>0.537061538461539</v>
      </c>
      <c r="N10" s="0" t="n">
        <f aca="false">B2-B10</f>
        <v>29666</v>
      </c>
      <c r="O10" s="0" t="n">
        <f aca="false">H10-H2</f>
        <v>-58994</v>
      </c>
      <c r="P10" s="0" t="n">
        <f aca="false">O10/N10</f>
        <v>-1.988606485539</v>
      </c>
    </row>
    <row r="11" customFormat="false" ht="13.8" hidden="false" customHeight="false" outlineLevel="0" collapsed="false">
      <c r="A11" s="1" t="s">
        <v>24</v>
      </c>
      <c r="B11" s="0" t="n">
        <v>61349</v>
      </c>
      <c r="C11" s="0" t="n">
        <v>60216</v>
      </c>
      <c r="D11" s="0" t="n">
        <v>26904</v>
      </c>
      <c r="E11" s="0" t="n">
        <v>23.484</v>
      </c>
      <c r="F11" s="0" t="n">
        <v>3.361</v>
      </c>
      <c r="G11" s="0" t="n">
        <v>29.0118198394775</v>
      </c>
      <c r="H11" s="0" t="n">
        <v>213204</v>
      </c>
      <c r="I11" s="0" t="n">
        <v>53808</v>
      </c>
      <c r="J11" s="0" t="n">
        <v>56762</v>
      </c>
      <c r="K11" s="0" t="n">
        <v>60</v>
      </c>
      <c r="L11" s="0" t="n">
        <f aca="false">SUM(E11:F11)</f>
        <v>26.845</v>
      </c>
      <c r="M11" s="0" t="n">
        <f aca="false">L11/K11</f>
        <v>0.447416666666667</v>
      </c>
      <c r="N11" s="0" t="n">
        <f aca="false">B2-B11</f>
        <v>0</v>
      </c>
      <c r="O11" s="0" t="n">
        <f aca="false">H11-H2</f>
        <v>0</v>
      </c>
      <c r="P11" s="0" t="e">
        <f aca="false">O11/N11</f>
        <v>#DIV/0!</v>
      </c>
    </row>
    <row r="12" customFormat="false" ht="13.8" hidden="false" customHeight="false" outlineLevel="0" collapsed="false">
      <c r="A12" s="1" t="s">
        <v>25</v>
      </c>
      <c r="B12" s="0" t="n">
        <v>26206</v>
      </c>
      <c r="C12" s="0" t="n">
        <v>25073</v>
      </c>
      <c r="D12" s="0" t="n">
        <v>94141</v>
      </c>
      <c r="E12" s="0" t="n">
        <v>33.933</v>
      </c>
      <c r="F12" s="0" t="n">
        <v>12.654</v>
      </c>
      <c r="G12" s="0" t="n">
        <v>29.2482845783234</v>
      </c>
      <c r="H12" s="0" t="n">
        <v>131130</v>
      </c>
      <c r="I12" s="0" t="n">
        <v>232992</v>
      </c>
      <c r="J12" s="0" t="n">
        <v>76440</v>
      </c>
      <c r="K12" s="0" t="n">
        <v>81</v>
      </c>
      <c r="L12" s="0" t="n">
        <f aca="false">SUM(E12:F12)</f>
        <v>46.587</v>
      </c>
      <c r="M12" s="0" t="n">
        <f aca="false">L12/K12</f>
        <v>0.575148148148148</v>
      </c>
      <c r="N12" s="0" t="n">
        <f aca="false">B2-B12</f>
        <v>35143</v>
      </c>
      <c r="O12" s="0" t="n">
        <f aca="false">H12-H2</f>
        <v>-82074</v>
      </c>
      <c r="P12" s="0" t="n">
        <f aca="false">O12/N12</f>
        <v>-2.33542953077426</v>
      </c>
    </row>
    <row r="13" customFormat="false" ht="13.8" hidden="false" customHeight="false" outlineLevel="0" collapsed="false">
      <c r="A13" s="1" t="s">
        <v>26</v>
      </c>
      <c r="B13" s="0" t="n">
        <v>61349</v>
      </c>
      <c r="C13" s="0" t="n">
        <v>60216</v>
      </c>
      <c r="D13" s="0" t="n">
        <v>26904</v>
      </c>
      <c r="E13" s="0" t="n">
        <v>23.795</v>
      </c>
      <c r="F13" s="0" t="n">
        <v>3.471</v>
      </c>
      <c r="G13" s="0" t="n">
        <v>28.8229103088379</v>
      </c>
      <c r="H13" s="0" t="n">
        <v>213204</v>
      </c>
      <c r="I13" s="0" t="n">
        <v>53808</v>
      </c>
      <c r="J13" s="0" t="n">
        <v>56762</v>
      </c>
      <c r="K13" s="0" t="n">
        <v>60</v>
      </c>
      <c r="L13" s="4" t="n">
        <f aca="false">SUM(E13:F13)</f>
        <v>27.266</v>
      </c>
      <c r="M13" s="4" t="n">
        <f aca="false">L13/K13</f>
        <v>0.454433333333333</v>
      </c>
      <c r="N13" s="0" t="n">
        <f aca="false">B2-B13</f>
        <v>0</v>
      </c>
      <c r="O13" s="0" t="n">
        <f aca="false">H13-H2</f>
        <v>0</v>
      </c>
      <c r="P13" s="0" t="e">
        <f aca="false">O13/N13</f>
        <v>#DIV/0!</v>
      </c>
    </row>
    <row r="14" customFormat="false" ht="13.8" hidden="false" customHeight="false" outlineLevel="0" collapsed="false">
      <c r="A14" s="1" t="s">
        <v>27</v>
      </c>
      <c r="B14" s="0" t="n">
        <v>29097</v>
      </c>
      <c r="C14" s="0" t="n">
        <v>27964</v>
      </c>
      <c r="D14" s="0" t="n">
        <v>88359</v>
      </c>
      <c r="E14" s="0" t="n">
        <v>46.415</v>
      </c>
      <c r="F14" s="0" t="n">
        <v>7.245</v>
      </c>
      <c r="G14" s="0" t="n">
        <v>30.0925326347351</v>
      </c>
      <c r="H14" s="0" t="n">
        <v>147810</v>
      </c>
      <c r="I14" s="0" t="n">
        <v>233623</v>
      </c>
      <c r="J14" s="0" t="n">
        <v>79617</v>
      </c>
      <c r="K14" s="0" t="n">
        <v>80</v>
      </c>
      <c r="L14" s="0" t="n">
        <f aca="false">SUM(E14:F14)</f>
        <v>53.66</v>
      </c>
      <c r="M14" s="0" t="n">
        <f aca="false">L14/K14</f>
        <v>0.67075</v>
      </c>
      <c r="N14" s="0" t="n">
        <f aca="false">B2-B14</f>
        <v>32252</v>
      </c>
      <c r="O14" s="5" t="n">
        <f aca="false">H14-H2</f>
        <v>-65394</v>
      </c>
      <c r="P14" s="0" t="n">
        <f aca="false">O14/N14</f>
        <v>-2.02759518789532</v>
      </c>
    </row>
    <row r="19" customFormat="false" ht="13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2023-07-07T18:59:51Z</dcterms:created>
  <dc:creator>openpyxl</dc:creator>
  <dc:description/>
  <dc:language>en-US</dc:language>
  <cp:lastModifiedBy/>
  <dcterms:modified xsi:type="dcterms:W3CDTF">2023-07-10T11:59:36Z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3.2</vt:lpwstr>
  </property>
</Properties>
</file>