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jorge_gsamartin_alumnos_upm_es/Documents/Jorge/2-trabajosuni/M2/2-tfm/"/>
    </mc:Choice>
  </mc:AlternateContent>
  <xr:revisionPtr revIDLastSave="123" documentId="11_FF26F37ADD778080E74BF9DFC63C673D4A8421E6" xr6:coauthVersionLast="47" xr6:coauthVersionMax="47" xr10:uidLastSave="{75F574A6-F883-4733-BF4C-C74FAB95135E}"/>
  <bookViews>
    <workbookView xWindow="-15870" yWindow="-9270" windowWidth="15990" windowHeight="24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/>
  <c r="D15" i="1"/>
  <c r="D10" i="1"/>
  <c r="D16" i="1"/>
  <c r="D14" i="1"/>
  <c r="D8" i="1"/>
  <c r="D17" i="1" l="1"/>
  <c r="D22" i="1" s="1"/>
  <c r="D2" i="1"/>
  <c r="D4" i="1"/>
  <c r="D3" i="1"/>
  <c r="D5" i="1" l="1"/>
  <c r="D20" i="1" l="1"/>
  <c r="D11" i="1"/>
  <c r="D21" i="1" s="1"/>
  <c r="D23" i="1" l="1"/>
  <c r="D24" i="1" s="1"/>
  <c r="D25" i="1" l="1"/>
</calcChain>
</file>

<file path=xl/sharedStrings.xml><?xml version="1.0" encoding="utf-8"?>
<sst xmlns="http://schemas.openxmlformats.org/spreadsheetml/2006/main" count="32" uniqueCount="28">
  <si>
    <t>Concepto</t>
  </si>
  <si>
    <t>Cantidad</t>
  </si>
  <si>
    <t>Importe total</t>
  </si>
  <si>
    <t>Coste unitario</t>
  </si>
  <si>
    <t>Subtotal material</t>
  </si>
  <si>
    <t>Coste total</t>
  </si>
  <si>
    <t>Ordenador portátil ASUS GL752VW</t>
  </si>
  <si>
    <t>Subtotal amortizaciones</t>
  </si>
  <si>
    <t>Coste horario</t>
  </si>
  <si>
    <t>Autor del proyecto</t>
  </si>
  <si>
    <t>Tutor del proyecto</t>
  </si>
  <si>
    <t>Subtotal costes personal</t>
  </si>
  <si>
    <t>Totales</t>
  </si>
  <si>
    <t>Material</t>
  </si>
  <si>
    <t>Amortizaciones</t>
  </si>
  <si>
    <t>Personal</t>
  </si>
  <si>
    <t>Costes indirectos</t>
  </si>
  <si>
    <t>IVA</t>
  </si>
  <si>
    <t>Total</t>
  </si>
  <si>
    <t>Importe</t>
  </si>
  <si>
    <t>Años</t>
  </si>
  <si>
    <t>Horas</t>
  </si>
  <si>
    <t>Hardware copias de seguridad</t>
  </si>
  <si>
    <t>Pantalla gráfica Lenovo</t>
  </si>
  <si>
    <t>Cotutor del proyecto</t>
  </si>
  <si>
    <t>Robot Unitree A1 +  lídar</t>
  </si>
  <si>
    <t>Maleta trasporte robot</t>
  </si>
  <si>
    <t>Conexión HDMI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</si>
</sst>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#,##0\ &quot;€&quot;;[Red]\-#,##0\ &quot;€&quot;"/>
    <numFmt numFmtId="164" formatCode="_-* #,##0.00\ [$€-C0A]_-;\-* #,##0.00\ [$€-C0A]_-;_-* &quot;-&quot;??\ [$€-C0A]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6" fontId="2" fillId="0" borderId="1" xfId="0" applyNumberFormat="1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9" fontId="2" fillId="0" borderId="1" xfId="0" applyNumberFormat="1" applyFont="1" applyFill="1" applyBorder="1"/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164" fontId="1" fillId="0" borderId="1" xfId="0" applyNumberFormat="1" applyFont="1" applyFill="1" applyBorder="1"/>
    <xf numFmtId="0" fontId="2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Distribución del presupuesto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0A7-4B59-AF39-E27034B5CCB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0A7-4B59-AF39-E27034B5CCB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0A7-4B59-AF39-E27034B5CCB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0A7-4B59-AF39-E27034B5CCB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0A7-4B59-AF39-E27034B5CC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Hoja1!$A$20:$A$24</c:f>
              <c:strCache>
                <c:ptCount val="5"/>
                <c:pt idx="0">
                  <c:v>Material</c:v>
                </c:pt>
                <c:pt idx="1">
                  <c:v>Amortizaciones</c:v>
                </c:pt>
                <c:pt idx="2">
                  <c:v>Personal</c:v>
                </c:pt>
                <c:pt idx="3">
                  <c:v>Costes indirectos</c:v>
                </c:pt>
                <c:pt idx="4">
                  <c:v>IVA</c:v>
                </c:pt>
              </c:strCache>
            </c:strRef>
          </c:cat>
          <c:val>
            <c:numRef>
              <c:f>Hoja1!$D$20:$D$24</c:f>
              <c:numCache>
                <c:formatCode>_-* #,##0.00\ [$€-C0A]_-;\-* #,##0.00\ [$€-C0A]_-;_-* "-"??\ [$€-C0A]_-;_-@_-</c:formatCode>
                <c:ptCount val="5"/>
                <c:pt idx="0">
                  <c:v>665</c:v>
                </c:pt>
                <c:pt idx="1">
                  <c:v>2455</c:v>
                </c:pt>
                <c:pt idx="2">
                  <c:v>10550</c:v>
                </c:pt>
                <c:pt idx="3">
                  <c:v>2050.5</c:v>
                </c:pt>
                <c:pt idx="4">
                  <c:v>3301.3049999999998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0A7-4B59-AF39-E27034B5CCB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7</xdr:row>
      <xdr:rowOff>157162</xdr:rowOff>
    </xdr:from>
    <xdr:to>
      <xdr:col>11</xdr:col>
      <xdr:colOff>504825</xdr:colOff>
      <xdr:row>21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ETSII UPM">
      <a:dk1>
        <a:sysClr val="windowText" lastClr="000000"/>
      </a:dk1>
      <a:lt1>
        <a:sysClr val="window" lastClr="FFFFFF"/>
      </a:lt1>
      <a:dk2>
        <a:srgbClr val="54595F"/>
      </a:dk2>
      <a:lt2>
        <a:srgbClr val="F8F8F8"/>
      </a:lt2>
      <a:accent1>
        <a:srgbClr val="003262"/>
      </a:accent1>
      <a:accent2>
        <a:srgbClr val="6EC1E4"/>
      </a:accent2>
      <a:accent3>
        <a:srgbClr val="61CE70"/>
      </a:accent3>
      <a:accent4>
        <a:srgbClr val="FFC000"/>
      </a:accent4>
      <a:accent5>
        <a:srgbClr val="DF7517"/>
      </a:accent5>
      <a:accent6>
        <a:srgbClr val="954F72"/>
      </a:accent6>
      <a:hlink>
        <a:srgbClr val="54595F"/>
      </a:hlink>
      <a:folHlink>
        <a:srgbClr val="6EC1E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19" sqref="A19:D25"/>
    </sheetView>
  </sheetViews>
  <sheetFormatPr baseColWidth="10" defaultRowHeight="15" x14ac:dyDescent="0.25"/>
  <cols>
    <col min="1" max="1" width="42.42578125" style="11" bestFit="1" customWidth="1"/>
    <col min="2" max="2" width="16.42578125" style="11" bestFit="1" customWidth="1"/>
    <col min="3" max="3" width="11.42578125" style="11"/>
    <col min="4" max="4" width="12" style="11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19</v>
      </c>
    </row>
    <row r="2" spans="1:4" x14ac:dyDescent="0.25">
      <c r="A2" s="2" t="s">
        <v>22</v>
      </c>
      <c r="B2" s="3">
        <v>500</v>
      </c>
      <c r="C2" s="2">
        <v>1</v>
      </c>
      <c r="D2" s="4">
        <f t="shared" ref="D2:D4" si="0">B2*C2</f>
        <v>500</v>
      </c>
    </row>
    <row r="3" spans="1:4" x14ac:dyDescent="0.25">
      <c r="A3" s="2" t="s">
        <v>26</v>
      </c>
      <c r="B3" s="4">
        <v>150</v>
      </c>
      <c r="C3" s="2">
        <v>1</v>
      </c>
      <c r="D3" s="4">
        <f t="shared" si="0"/>
        <v>150</v>
      </c>
    </row>
    <row r="4" spans="1:4" x14ac:dyDescent="0.25">
      <c r="A4" s="2" t="s">
        <v>27</v>
      </c>
      <c r="B4" s="4">
        <v>15</v>
      </c>
      <c r="C4" s="2">
        <v>1</v>
      </c>
      <c r="D4" s="4">
        <f t="shared" si="0"/>
        <v>15</v>
      </c>
    </row>
    <row r="5" spans="1:4" x14ac:dyDescent="0.25">
      <c r="A5" s="5" t="s">
        <v>4</v>
      </c>
      <c r="B5" s="5"/>
      <c r="C5" s="5"/>
      <c r="D5" s="4">
        <f>SUM(D2:D4)</f>
        <v>665</v>
      </c>
    </row>
    <row r="7" spans="1:4" x14ac:dyDescent="0.25">
      <c r="A7" s="1" t="s">
        <v>0</v>
      </c>
      <c r="B7" s="1" t="s">
        <v>5</v>
      </c>
      <c r="C7" s="1" t="s">
        <v>20</v>
      </c>
      <c r="D7" s="1" t="s">
        <v>19</v>
      </c>
    </row>
    <row r="8" spans="1:4" x14ac:dyDescent="0.25">
      <c r="A8" s="2" t="s">
        <v>6</v>
      </c>
      <c r="B8" s="3">
        <v>1200</v>
      </c>
      <c r="C8" s="2">
        <v>5</v>
      </c>
      <c r="D8" s="3">
        <f>B8/C8</f>
        <v>240</v>
      </c>
    </row>
    <row r="9" spans="1:4" x14ac:dyDescent="0.25">
      <c r="A9" s="2" t="s">
        <v>25</v>
      </c>
      <c r="B9" s="3">
        <v>15000</v>
      </c>
      <c r="C9" s="2">
        <v>10</v>
      </c>
      <c r="D9" s="3">
        <f>B9/C9</f>
        <v>1500</v>
      </c>
    </row>
    <row r="10" spans="1:4" x14ac:dyDescent="0.25">
      <c r="A10" s="2" t="s">
        <v>23</v>
      </c>
      <c r="B10" s="3">
        <v>500</v>
      </c>
      <c r="C10" s="2">
        <v>10</v>
      </c>
      <c r="D10" s="3">
        <f>B10/C10</f>
        <v>50</v>
      </c>
    </row>
    <row r="11" spans="1:4" x14ac:dyDescent="0.25">
      <c r="A11" s="5" t="s">
        <v>7</v>
      </c>
      <c r="B11" s="5"/>
      <c r="C11" s="5"/>
      <c r="D11" s="4">
        <f>SUM(D5:D10)</f>
        <v>2455</v>
      </c>
    </row>
    <row r="13" spans="1:4" x14ac:dyDescent="0.25">
      <c r="A13" s="1" t="s">
        <v>0</v>
      </c>
      <c r="B13" s="1" t="s">
        <v>8</v>
      </c>
      <c r="C13" s="1" t="s">
        <v>21</v>
      </c>
      <c r="D13" s="1" t="s">
        <v>19</v>
      </c>
    </row>
    <row r="14" spans="1:4" x14ac:dyDescent="0.25">
      <c r="A14" s="2" t="s">
        <v>9</v>
      </c>
      <c r="B14" s="3">
        <v>25</v>
      </c>
      <c r="C14" s="2">
        <v>330</v>
      </c>
      <c r="D14" s="3">
        <f>B14*C14</f>
        <v>8250</v>
      </c>
    </row>
    <row r="15" spans="1:4" x14ac:dyDescent="0.25">
      <c r="A15" s="2" t="s">
        <v>10</v>
      </c>
      <c r="B15" s="3">
        <v>40</v>
      </c>
      <c r="C15" s="2">
        <v>20</v>
      </c>
      <c r="D15" s="3">
        <f>B15*C15</f>
        <v>800</v>
      </c>
    </row>
    <row r="16" spans="1:4" x14ac:dyDescent="0.25">
      <c r="A16" s="2" t="s">
        <v>24</v>
      </c>
      <c r="B16" s="3">
        <v>30</v>
      </c>
      <c r="C16" s="2">
        <v>50</v>
      </c>
      <c r="D16" s="3">
        <f>B16*C16</f>
        <v>1500</v>
      </c>
    </row>
    <row r="17" spans="1:4" x14ac:dyDescent="0.25">
      <c r="A17" s="5" t="s">
        <v>11</v>
      </c>
      <c r="B17" s="5"/>
      <c r="C17" s="5"/>
      <c r="D17" s="4">
        <f>SUM(D14:D16)</f>
        <v>10550</v>
      </c>
    </row>
    <row r="19" spans="1:4" x14ac:dyDescent="0.25">
      <c r="A19" s="7" t="s">
        <v>12</v>
      </c>
      <c r="B19" s="8"/>
      <c r="C19" s="9"/>
      <c r="D19" s="1" t="s">
        <v>2</v>
      </c>
    </row>
    <row r="20" spans="1:4" x14ac:dyDescent="0.25">
      <c r="A20" s="5" t="s">
        <v>13</v>
      </c>
      <c r="B20" s="5"/>
      <c r="C20" s="5"/>
      <c r="D20" s="4">
        <f>D5</f>
        <v>665</v>
      </c>
    </row>
    <row r="21" spans="1:4" x14ac:dyDescent="0.25">
      <c r="A21" s="5" t="s">
        <v>14</v>
      </c>
      <c r="B21" s="5"/>
      <c r="C21" s="5"/>
      <c r="D21" s="4">
        <f>D11</f>
        <v>2455</v>
      </c>
    </row>
    <row r="22" spans="1:4" x14ac:dyDescent="0.25">
      <c r="A22" s="5" t="s">
        <v>15</v>
      </c>
      <c r="B22" s="5"/>
      <c r="C22" s="5"/>
      <c r="D22" s="4">
        <f>D17</f>
        <v>10550</v>
      </c>
    </row>
    <row r="23" spans="1:4" x14ac:dyDescent="0.25">
      <c r="A23" s="5" t="s">
        <v>16</v>
      </c>
      <c r="B23" s="5"/>
      <c r="C23" s="6">
        <v>0.15</v>
      </c>
      <c r="D23" s="4">
        <f>C23*SUM(D20:D22)</f>
        <v>2050.5</v>
      </c>
    </row>
    <row r="24" spans="1:4" x14ac:dyDescent="0.25">
      <c r="A24" s="5" t="s">
        <v>17</v>
      </c>
      <c r="B24" s="5"/>
      <c r="C24" s="6">
        <v>0.21</v>
      </c>
      <c r="D24" s="4">
        <f>C24*SUM(D20:D23)</f>
        <v>3301.3049999999998</v>
      </c>
    </row>
    <row r="25" spans="1:4" x14ac:dyDescent="0.25">
      <c r="A25" s="7" t="s">
        <v>18</v>
      </c>
      <c r="B25" s="8"/>
      <c r="C25" s="9"/>
      <c r="D25" s="10">
        <f>SUM(D20:D24)</f>
        <v>19021.805</v>
      </c>
    </row>
  </sheetData>
  <sortState xmlns:xlrd2="http://schemas.microsoft.com/office/spreadsheetml/2017/richdata2" ref="A2:D4">
    <sortCondition ref="A2:A4"/>
  </sortState>
  <mergeCells count="10">
    <mergeCell ref="A5:C5"/>
    <mergeCell ref="A11:C11"/>
    <mergeCell ref="A17:C17"/>
    <mergeCell ref="A25:C25"/>
    <mergeCell ref="A20:C20"/>
    <mergeCell ref="A21:C21"/>
    <mergeCell ref="A22:C22"/>
    <mergeCell ref="A23:B23"/>
    <mergeCell ref="A24:B24"/>
    <mergeCell ref="A19:C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Jorge Garcia</cp:lastModifiedBy>
  <dcterms:created xsi:type="dcterms:W3CDTF">2020-09-30T22:58:13Z</dcterms:created>
  <dcterms:modified xsi:type="dcterms:W3CDTF">2022-06-24T15:12:25Z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439097f9-13ab-409f-9329-fda7863afb8a</vt:lpwstr>
  </property>
</Properties>
</file>