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frutos\Desktop\"/>
    </mc:Choice>
  </mc:AlternateContent>
  <xr:revisionPtr revIDLastSave="0" documentId="13_ncr:1_{9705D2F6-3F64-4979-AD18-269667200840}" xr6:coauthVersionLast="47" xr6:coauthVersionMax="47" xr10:uidLastSave="{00000000-0000-0000-0000-000000000000}"/>
  <bookViews>
    <workbookView xWindow="3720" yWindow="-16320" windowWidth="29040" windowHeight="15720" activeTab="1" xr2:uid="{21F2CB15-BE14-4AA4-A4F6-10654CC7E7CF}"/>
  </bookViews>
  <sheets>
    <sheet name="Dataset Composition" sheetId="4" r:id="rId1"/>
    <sheet name="Precision_Recall_mAP" sheetId="3" r:id="rId2"/>
    <sheet name="Norm Confusion Matri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4" l="1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M4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E26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E15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E4" i="4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C12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C24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6" i="3"/>
  <c r="D11" i="2"/>
  <c r="E11" i="2"/>
  <c r="F11" i="2"/>
  <c r="G11" i="2"/>
  <c r="H11" i="2"/>
  <c r="I11" i="2"/>
  <c r="J11" i="2"/>
  <c r="K11" i="2"/>
  <c r="L11" i="2"/>
  <c r="M11" i="2"/>
  <c r="N11" i="2"/>
  <c r="C11" i="2"/>
  <c r="D22" i="2"/>
  <c r="E22" i="2"/>
  <c r="F22" i="2"/>
  <c r="G22" i="2"/>
  <c r="H22" i="2"/>
  <c r="I22" i="2"/>
  <c r="J22" i="2"/>
  <c r="K22" i="2"/>
  <c r="L22" i="2"/>
  <c r="M22" i="2"/>
  <c r="N22" i="2"/>
  <c r="C22" i="2"/>
  <c r="M33" i="2"/>
  <c r="D33" i="2"/>
  <c r="E33" i="2"/>
  <c r="F33" i="2"/>
  <c r="G33" i="2"/>
  <c r="H33" i="2"/>
  <c r="I33" i="2"/>
  <c r="J33" i="2"/>
  <c r="K33" i="2"/>
  <c r="L33" i="2"/>
  <c r="N33" i="2"/>
  <c r="C33" i="2"/>
</calcChain>
</file>

<file path=xl/sharedStrings.xml><?xml version="1.0" encoding="utf-8"?>
<sst xmlns="http://schemas.openxmlformats.org/spreadsheetml/2006/main" count="307" uniqueCount="47">
  <si>
    <t>REAL(real_test)</t>
  </si>
  <si>
    <t>REAL(msfs_test)</t>
  </si>
  <si>
    <t>MSFS(msfs_test)</t>
  </si>
  <si>
    <t>MSFS(real_test)</t>
  </si>
  <si>
    <t>Métricas</t>
  </si>
  <si>
    <t>mAP 0,5</t>
  </si>
  <si>
    <t>mAP 0,9</t>
  </si>
  <si>
    <t>Ground_vehicle</t>
  </si>
  <si>
    <t>Horizontal_sign</t>
  </si>
  <si>
    <t>Runaway_limit</t>
  </si>
  <si>
    <t>MSFS</t>
  </si>
  <si>
    <t>Taxiway</t>
  </si>
  <si>
    <t>Vertical_sign</t>
  </si>
  <si>
    <t>airplane</t>
  </si>
  <si>
    <t>person</t>
  </si>
  <si>
    <t>All</t>
  </si>
  <si>
    <t>REAL*(real_test)</t>
  </si>
  <si>
    <t>REAL*(msfs_test)</t>
  </si>
  <si>
    <t>MSFS*(msfs_test)</t>
  </si>
  <si>
    <t>MSFS*(real_test)</t>
  </si>
  <si>
    <t>REAL**(real_test)</t>
  </si>
  <si>
    <t>REAL**(msfs_test)</t>
  </si>
  <si>
    <t>MSFS**(msfs_test)</t>
  </si>
  <si>
    <t>MSFS**(real_test)</t>
  </si>
  <si>
    <t>REAL</t>
  </si>
  <si>
    <t>Recall</t>
  </si>
  <si>
    <t>Precision</t>
  </si>
  <si>
    <t>real_test</t>
  </si>
  <si>
    <t>Dataset:</t>
  </si>
  <si>
    <t>msfs_test</t>
  </si>
  <si>
    <t>Models:</t>
  </si>
  <si>
    <t>REAL*</t>
  </si>
  <si>
    <t>REAL**</t>
  </si>
  <si>
    <t>Norm Confusion Matrix</t>
  </si>
  <si>
    <t>Hits</t>
  </si>
  <si>
    <t>False Hits</t>
  </si>
  <si>
    <t>Not detected</t>
  </si>
  <si>
    <t>PURE DATASET:</t>
  </si>
  <si>
    <t>HYBRID DATASET 10%:</t>
  </si>
  <si>
    <t>HYBRID DATASET 20%:</t>
  </si>
  <si>
    <t>MSFS*</t>
  </si>
  <si>
    <t>MSFS**</t>
  </si>
  <si>
    <t>Total</t>
  </si>
  <si>
    <t>Person</t>
  </si>
  <si>
    <t>Null</t>
  </si>
  <si>
    <t>MODELS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</si>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</sst>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Palatino Linotype"/>
      <family val="1"/>
    </font>
    <font>
      <sz val="12"/>
      <color theme="1"/>
      <name val="Palatino Linotype"/>
      <family val="1"/>
    </font>
    <font>
      <b/>
      <sz val="14"/>
      <color theme="1"/>
      <name val="Palatino Linotype"/>
      <family val="1"/>
    </font>
    <font>
      <b/>
      <i/>
      <sz val="14"/>
      <color theme="1"/>
      <name val="Palatino Linotype"/>
      <family val="1"/>
    </font>
    <font>
      <sz val="14"/>
      <color theme="1"/>
      <name val="Palatino Linotype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5" borderId="2" xfId="0" applyFill="1" applyBorder="1"/>
    <xf numFmtId="2" fontId="0" fillId="5" borderId="10" xfId="0" applyNumberFormat="1" applyFill="1" applyBorder="1"/>
    <xf numFmtId="164" fontId="0" fillId="5" borderId="10" xfId="0" applyNumberFormat="1" applyFill="1" applyBorder="1"/>
    <xf numFmtId="0" fontId="0" fillId="6" borderId="11" xfId="0" applyFill="1" applyBorder="1"/>
    <xf numFmtId="2" fontId="0" fillId="5" borderId="12" xfId="0" applyNumberFormat="1" applyFill="1" applyBorder="1"/>
    <xf numFmtId="164" fontId="0" fillId="5" borderId="12" xfId="0" applyNumberFormat="1" applyFill="1" applyBorder="1"/>
    <xf numFmtId="0" fontId="0" fillId="0" borderId="11" xfId="0" applyBorder="1"/>
    <xf numFmtId="0" fontId="0" fillId="5" borderId="11" xfId="0" applyFill="1" applyBorder="1"/>
    <xf numFmtId="0" fontId="0" fillId="0" borderId="7" xfId="0" applyBorder="1"/>
    <xf numFmtId="2" fontId="0" fillId="5" borderId="13" xfId="0" applyNumberFormat="1" applyFill="1" applyBorder="1"/>
    <xf numFmtId="164" fontId="0" fillId="5" borderId="13" xfId="0" applyNumberFormat="1" applyFill="1" applyBorder="1"/>
    <xf numFmtId="0" fontId="2" fillId="6" borderId="14" xfId="0" applyFont="1" applyFill="1" applyBorder="1"/>
    <xf numFmtId="0" fontId="0" fillId="0" borderId="15" xfId="0" applyBorder="1"/>
    <xf numFmtId="164" fontId="0" fillId="5" borderId="6" xfId="0" applyNumberFormat="1" applyFill="1" applyBorder="1"/>
    <xf numFmtId="164" fontId="0" fillId="5" borderId="12" xfId="0" quotePrefix="1" applyNumberFormat="1" applyFill="1" applyBorder="1"/>
    <xf numFmtId="0" fontId="4" fillId="0" borderId="0" xfId="0" applyFont="1" applyAlignment="1">
      <alignment horizontal="center"/>
    </xf>
    <xf numFmtId="9" fontId="0" fillId="9" borderId="0" xfId="1" applyFont="1" applyFill="1"/>
    <xf numFmtId="9" fontId="0" fillId="9" borderId="16" xfId="1" applyFont="1" applyFill="1" applyBorder="1"/>
    <xf numFmtId="9" fontId="0" fillId="8" borderId="0" xfId="1" applyFont="1" applyFill="1"/>
    <xf numFmtId="9" fontId="0" fillId="8" borderId="16" xfId="1" applyFont="1" applyFill="1" applyBorder="1"/>
    <xf numFmtId="9" fontId="0" fillId="10" borderId="0" xfId="1" applyFont="1" applyFill="1"/>
    <xf numFmtId="9" fontId="0" fillId="10" borderId="16" xfId="1" applyFont="1" applyFill="1" applyBorder="1"/>
    <xf numFmtId="0" fontId="2" fillId="6" borderId="0" xfId="0" applyFont="1" applyFill="1"/>
    <xf numFmtId="164" fontId="0" fillId="0" borderId="0" xfId="0" applyNumberFormat="1"/>
    <xf numFmtId="164" fontId="0" fillId="6" borderId="0" xfId="0" applyNumberFormat="1" applyFill="1"/>
    <xf numFmtId="164" fontId="0" fillId="11" borderId="0" xfId="0" applyNumberFormat="1" applyFill="1"/>
    <xf numFmtId="0" fontId="8" fillId="0" borderId="0" xfId="0" applyFont="1"/>
    <xf numFmtId="0" fontId="5" fillId="3" borderId="3" xfId="0" applyFont="1" applyFill="1" applyBorder="1" applyAlignment="1">
      <alignment horizontal="center"/>
    </xf>
    <xf numFmtId="0" fontId="8" fillId="0" borderId="18" xfId="0" applyFont="1" applyBorder="1"/>
    <xf numFmtId="0" fontId="5" fillId="3" borderId="8" xfId="0" applyFont="1" applyFill="1" applyBorder="1" applyAlignment="1">
      <alignment horizontal="center"/>
    </xf>
    <xf numFmtId="1" fontId="8" fillId="5" borderId="2" xfId="0" applyNumberFormat="1" applyFont="1" applyFill="1" applyBorder="1"/>
    <xf numFmtId="0" fontId="5" fillId="4" borderId="14" xfId="0" applyFont="1" applyFill="1" applyBorder="1" applyAlignment="1">
      <alignment horizontal="center"/>
    </xf>
    <xf numFmtId="0" fontId="8" fillId="0" borderId="19" xfId="0" applyFont="1" applyBorder="1"/>
    <xf numFmtId="0" fontId="8" fillId="5" borderId="2" xfId="0" applyFont="1" applyFill="1" applyBorder="1"/>
    <xf numFmtId="1" fontId="5" fillId="5" borderId="10" xfId="0" applyNumberFormat="1" applyFont="1" applyFill="1" applyBorder="1"/>
    <xf numFmtId="1" fontId="8" fillId="5" borderId="20" xfId="0" applyNumberFormat="1" applyFont="1" applyFill="1" applyBorder="1"/>
    <xf numFmtId="1" fontId="8" fillId="5" borderId="11" xfId="0" applyNumberFormat="1" applyFont="1" applyFill="1" applyBorder="1"/>
    <xf numFmtId="0" fontId="8" fillId="0" borderId="11" xfId="0" applyFont="1" applyBorder="1"/>
    <xf numFmtId="1" fontId="5" fillId="0" borderId="12" xfId="0" applyNumberFormat="1" applyFont="1" applyBorder="1"/>
    <xf numFmtId="0" fontId="8" fillId="5" borderId="11" xfId="0" applyFont="1" applyFill="1" applyBorder="1"/>
    <xf numFmtId="1" fontId="5" fillId="5" borderId="12" xfId="0" applyNumberFormat="1" applyFont="1" applyFill="1" applyBorder="1"/>
    <xf numFmtId="0" fontId="8" fillId="6" borderId="7" xfId="0" applyFont="1" applyFill="1" applyBorder="1"/>
    <xf numFmtId="1" fontId="5" fillId="14" borderId="7" xfId="0" applyNumberFormat="1" applyFont="1" applyFill="1" applyBorder="1"/>
    <xf numFmtId="1" fontId="8" fillId="5" borderId="14" xfId="0" applyNumberFormat="1" applyFont="1" applyFill="1" applyBorder="1"/>
    <xf numFmtId="1" fontId="8" fillId="5" borderId="7" xfId="0" applyNumberFormat="1" applyFont="1" applyFill="1" applyBorder="1"/>
    <xf numFmtId="1" fontId="5" fillId="12" borderId="12" xfId="2" applyNumberFormat="1" applyFont="1" applyBorder="1"/>
    <xf numFmtId="1" fontId="5" fillId="13" borderId="12" xfId="3" applyNumberFormat="1" applyFont="1" applyBorder="1"/>
    <xf numFmtId="0" fontId="5" fillId="12" borderId="11" xfId="2" applyFont="1" applyBorder="1"/>
    <xf numFmtId="0" fontId="5" fillId="12" borderId="7" xfId="2" applyFont="1" applyBorder="1"/>
    <xf numFmtId="1" fontId="5" fillId="13" borderId="7" xfId="3" applyNumberFormat="1" applyFont="1" applyBorder="1"/>
    <xf numFmtId="1" fontId="5" fillId="12" borderId="13" xfId="2" applyNumberFormat="1" applyFont="1" applyBorder="1"/>
    <xf numFmtId="0" fontId="5" fillId="3" borderId="3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0" xfId="0" applyBorder="1"/>
    <xf numFmtId="0" fontId="9" fillId="0" borderId="0" xfId="0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7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64" fontId="12" fillId="5" borderId="14" xfId="0" applyNumberFormat="1" applyFont="1" applyFill="1" applyBorder="1" applyAlignment="1">
      <alignment horizontal="center"/>
    </xf>
  </cellXfs>
  <cellStyles count="4">
    <cellStyle name="Bueno" xfId="2" builtinId="26"/>
    <cellStyle name="Incorrecto" xfId="3" builtinId="27"/>
    <cellStyle name="Normal" xfId="0" builtinId="0"/>
    <cellStyle name="Porcentaje" xfId="1" builtinId="5"/>
  </cellStyles>
  <dxfs count="52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DAD5-C3D6-4294-8F76-C2DE7A512EC3}">
  <dimension ref="B1:R35"/>
  <sheetViews>
    <sheetView showGridLines="0" workbookViewId="0">
      <selection activeCell="J8" sqref="J8"/>
    </sheetView>
  </sheetViews>
  <sheetFormatPr baseColWidth="10" defaultRowHeight="14.5" x14ac:dyDescent="0.35"/>
  <cols>
    <col min="2" max="2" width="15.54296875" bestFit="1" customWidth="1"/>
    <col min="8" max="8" width="15.54296875" bestFit="1" customWidth="1"/>
    <col min="10" max="10" width="15.54296875" bestFit="1" customWidth="1"/>
    <col min="16" max="16" width="15.54296875" bestFit="1" customWidth="1"/>
  </cols>
  <sheetData>
    <row r="1" spans="2:18" ht="16" thickBot="1" x14ac:dyDescent="0.45">
      <c r="B1" s="62" t="s">
        <v>45</v>
      </c>
      <c r="C1" s="63"/>
      <c r="D1" s="63"/>
      <c r="E1" s="63"/>
      <c r="F1" s="63"/>
      <c r="G1" s="63"/>
      <c r="H1" s="64"/>
      <c r="J1" s="65" t="s">
        <v>46</v>
      </c>
      <c r="K1" s="66"/>
      <c r="L1" s="66"/>
      <c r="M1" s="66"/>
      <c r="N1" s="66"/>
      <c r="O1" s="66"/>
      <c r="P1" s="67"/>
    </row>
    <row r="2" spans="2:18" ht="15" thickBot="1" x14ac:dyDescent="0.4"/>
    <row r="3" spans="2:18" ht="16" thickBot="1" x14ac:dyDescent="0.45">
      <c r="B3" s="33"/>
      <c r="C3" s="58" t="s">
        <v>24</v>
      </c>
      <c r="D3" s="59"/>
      <c r="E3" s="35"/>
      <c r="F3" s="60" t="s">
        <v>10</v>
      </c>
      <c r="G3" s="61"/>
      <c r="H3" s="33"/>
      <c r="I3" s="33"/>
      <c r="J3" s="33"/>
      <c r="K3" s="58" t="s">
        <v>27</v>
      </c>
      <c r="L3" s="59"/>
      <c r="M3" s="35"/>
      <c r="N3" s="60" t="s">
        <v>29</v>
      </c>
      <c r="O3" s="61"/>
      <c r="P3" s="33"/>
      <c r="Q3" s="33"/>
      <c r="R3" s="33"/>
    </row>
    <row r="4" spans="2:18" ht="16" thickBot="1" x14ac:dyDescent="0.45">
      <c r="B4" s="33"/>
      <c r="C4" s="36" t="s">
        <v>42</v>
      </c>
      <c r="D4" s="34">
        <v>1645</v>
      </c>
      <c r="E4" s="37">
        <f>D4-G4</f>
        <v>0</v>
      </c>
      <c r="F4" s="38" t="s">
        <v>42</v>
      </c>
      <c r="G4" s="38">
        <v>1645</v>
      </c>
      <c r="H4" s="39"/>
      <c r="I4" s="33"/>
      <c r="J4" s="33"/>
      <c r="K4" s="36" t="s">
        <v>42</v>
      </c>
      <c r="L4" s="34">
        <v>139</v>
      </c>
      <c r="M4" s="37">
        <f>L4-O4</f>
        <v>-18</v>
      </c>
      <c r="N4" s="38" t="s">
        <v>42</v>
      </c>
      <c r="O4" s="38">
        <v>157</v>
      </c>
      <c r="P4" s="39"/>
      <c r="Q4" s="33"/>
      <c r="R4" s="33"/>
    </row>
    <row r="5" spans="2:18" ht="16" thickBot="1" x14ac:dyDescent="0.45">
      <c r="B5" s="40" t="s">
        <v>8</v>
      </c>
      <c r="C5" s="41">
        <v>1112</v>
      </c>
      <c r="D5" s="42">
        <v>1218</v>
      </c>
      <c r="E5" s="43">
        <f t="shared" ref="E5:E12" si="0">C5-F5</f>
        <v>-38</v>
      </c>
      <c r="F5" s="41">
        <v>1150</v>
      </c>
      <c r="G5" s="42">
        <f>F5</f>
        <v>1150</v>
      </c>
      <c r="H5" s="40" t="s">
        <v>8</v>
      </c>
      <c r="I5" s="33"/>
      <c r="J5" s="40" t="s">
        <v>8</v>
      </c>
      <c r="K5" s="52">
        <v>106</v>
      </c>
      <c r="L5" s="42">
        <v>1218</v>
      </c>
      <c r="M5" s="43">
        <f t="shared" ref="M5:M12" si="1">K5-N5</f>
        <v>17</v>
      </c>
      <c r="N5" s="53">
        <v>89</v>
      </c>
      <c r="O5" s="42">
        <f>N5</f>
        <v>89</v>
      </c>
      <c r="P5" s="40" t="s">
        <v>8</v>
      </c>
      <c r="Q5" s="33"/>
      <c r="R5" s="33"/>
    </row>
    <row r="6" spans="2:18" ht="16" thickBot="1" x14ac:dyDescent="0.45">
      <c r="B6" s="44" t="s">
        <v>9</v>
      </c>
      <c r="C6" s="45">
        <v>413</v>
      </c>
      <c r="D6" s="42">
        <v>447</v>
      </c>
      <c r="E6" s="43">
        <f t="shared" si="0"/>
        <v>0</v>
      </c>
      <c r="F6" s="45">
        <v>413</v>
      </c>
      <c r="G6" s="42">
        <f t="shared" ref="G6:G10" si="2">F6</f>
        <v>413</v>
      </c>
      <c r="H6" s="44" t="s">
        <v>9</v>
      </c>
      <c r="I6" s="33"/>
      <c r="J6" s="44" t="s">
        <v>9</v>
      </c>
      <c r="K6" s="53">
        <v>24</v>
      </c>
      <c r="L6" s="42">
        <v>447</v>
      </c>
      <c r="M6" s="43">
        <f t="shared" si="1"/>
        <v>-15</v>
      </c>
      <c r="N6" s="52">
        <v>39</v>
      </c>
      <c r="O6" s="42">
        <f t="shared" ref="O6:O10" si="3">N6</f>
        <v>39</v>
      </c>
      <c r="P6" s="44" t="s">
        <v>9</v>
      </c>
      <c r="Q6" s="33"/>
      <c r="R6" s="33"/>
    </row>
    <row r="7" spans="2:18" ht="16" thickBot="1" x14ac:dyDescent="0.45">
      <c r="B7" s="46" t="s">
        <v>11</v>
      </c>
      <c r="C7" s="47">
        <v>1469</v>
      </c>
      <c r="D7" s="42">
        <v>1622</v>
      </c>
      <c r="E7" s="43">
        <f t="shared" si="0"/>
        <v>11</v>
      </c>
      <c r="F7" s="47">
        <v>1458</v>
      </c>
      <c r="G7" s="42">
        <f t="shared" si="2"/>
        <v>1458</v>
      </c>
      <c r="H7" s="46" t="s">
        <v>11</v>
      </c>
      <c r="I7" s="33"/>
      <c r="J7" s="46" t="s">
        <v>11</v>
      </c>
      <c r="K7" s="53">
        <v>128</v>
      </c>
      <c r="L7" s="42">
        <v>1622</v>
      </c>
      <c r="M7" s="43">
        <f t="shared" si="1"/>
        <v>-8</v>
      </c>
      <c r="N7" s="52">
        <v>136</v>
      </c>
      <c r="O7" s="42">
        <f t="shared" si="3"/>
        <v>136</v>
      </c>
      <c r="P7" s="46" t="s">
        <v>11</v>
      </c>
      <c r="Q7" s="33"/>
      <c r="R7" s="33"/>
    </row>
    <row r="8" spans="2:18" ht="16" thickBot="1" x14ac:dyDescent="0.45">
      <c r="B8" s="44" t="s">
        <v>12</v>
      </c>
      <c r="C8" s="45">
        <v>952</v>
      </c>
      <c r="D8" s="42">
        <v>1068</v>
      </c>
      <c r="E8" s="43">
        <f t="shared" si="0"/>
        <v>2</v>
      </c>
      <c r="F8" s="45">
        <v>950</v>
      </c>
      <c r="G8" s="42">
        <f t="shared" si="2"/>
        <v>950</v>
      </c>
      <c r="H8" s="44" t="s">
        <v>12</v>
      </c>
      <c r="I8" s="33"/>
      <c r="J8" s="44" t="s">
        <v>12</v>
      </c>
      <c r="K8" s="53">
        <v>85</v>
      </c>
      <c r="L8" s="42">
        <v>1068</v>
      </c>
      <c r="M8" s="43">
        <f t="shared" si="1"/>
        <v>-16</v>
      </c>
      <c r="N8" s="52">
        <v>101</v>
      </c>
      <c r="O8" s="42">
        <f t="shared" si="3"/>
        <v>101</v>
      </c>
      <c r="P8" s="44" t="s">
        <v>12</v>
      </c>
      <c r="Q8" s="33"/>
      <c r="R8" s="33"/>
    </row>
    <row r="9" spans="2:18" ht="16" thickBot="1" x14ac:dyDescent="0.45">
      <c r="B9" s="46" t="s">
        <v>13</v>
      </c>
      <c r="C9" s="47">
        <v>672</v>
      </c>
      <c r="D9" s="42">
        <v>761</v>
      </c>
      <c r="E9" s="43">
        <f t="shared" si="0"/>
        <v>-11</v>
      </c>
      <c r="F9" s="47">
        <v>683</v>
      </c>
      <c r="G9" s="42">
        <f t="shared" si="2"/>
        <v>683</v>
      </c>
      <c r="H9" s="46" t="s">
        <v>13</v>
      </c>
      <c r="I9" s="33"/>
      <c r="J9" s="46" t="s">
        <v>13</v>
      </c>
      <c r="K9" s="53">
        <v>52</v>
      </c>
      <c r="L9" s="42">
        <v>761</v>
      </c>
      <c r="M9" s="43">
        <f t="shared" si="1"/>
        <v>-4</v>
      </c>
      <c r="N9" s="52">
        <v>56</v>
      </c>
      <c r="O9" s="42">
        <f t="shared" si="3"/>
        <v>56</v>
      </c>
      <c r="P9" s="46" t="s">
        <v>13</v>
      </c>
      <c r="Q9" s="33"/>
      <c r="R9" s="33"/>
    </row>
    <row r="10" spans="2:18" ht="16" thickBot="1" x14ac:dyDescent="0.45">
      <c r="B10" s="44" t="s">
        <v>7</v>
      </c>
      <c r="C10" s="45">
        <v>1072</v>
      </c>
      <c r="D10" s="42">
        <v>1204</v>
      </c>
      <c r="E10" s="43">
        <f t="shared" si="0"/>
        <v>15</v>
      </c>
      <c r="F10" s="45">
        <v>1057</v>
      </c>
      <c r="G10" s="42">
        <f t="shared" si="2"/>
        <v>1057</v>
      </c>
      <c r="H10" s="44" t="s">
        <v>7</v>
      </c>
      <c r="I10" s="33"/>
      <c r="J10" s="44" t="s">
        <v>7</v>
      </c>
      <c r="K10" s="53">
        <v>88</v>
      </c>
      <c r="L10" s="42">
        <v>1204</v>
      </c>
      <c r="M10" s="43">
        <f t="shared" si="1"/>
        <v>-15</v>
      </c>
      <c r="N10" s="52">
        <v>103</v>
      </c>
      <c r="O10" s="42">
        <f t="shared" si="3"/>
        <v>103</v>
      </c>
      <c r="P10" s="44" t="s">
        <v>7</v>
      </c>
      <c r="Q10" s="33"/>
      <c r="R10" s="33"/>
    </row>
    <row r="11" spans="2:18" ht="16" thickBot="1" x14ac:dyDescent="0.45">
      <c r="B11" s="46" t="s">
        <v>43</v>
      </c>
      <c r="C11" s="45">
        <v>543</v>
      </c>
      <c r="D11" s="42">
        <v>628</v>
      </c>
      <c r="E11" s="43">
        <f t="shared" si="0"/>
        <v>2</v>
      </c>
      <c r="F11" s="45">
        <v>541</v>
      </c>
      <c r="G11" s="42">
        <f>F11</f>
        <v>541</v>
      </c>
      <c r="H11" s="46" t="s">
        <v>43</v>
      </c>
      <c r="I11" s="33"/>
      <c r="J11" s="46" t="s">
        <v>43</v>
      </c>
      <c r="K11" s="53">
        <v>31</v>
      </c>
      <c r="L11" s="42">
        <v>628</v>
      </c>
      <c r="M11" s="43">
        <f t="shared" si="1"/>
        <v>-16</v>
      </c>
      <c r="N11" s="52">
        <v>47</v>
      </c>
      <c r="O11" s="42">
        <f>N11</f>
        <v>47</v>
      </c>
      <c r="P11" s="46" t="s">
        <v>43</v>
      </c>
      <c r="Q11" s="33"/>
      <c r="R11" s="33"/>
    </row>
    <row r="12" spans="2:18" ht="16" thickBot="1" x14ac:dyDescent="0.45">
      <c r="B12" s="48" t="s">
        <v>44</v>
      </c>
      <c r="C12" s="49">
        <v>185</v>
      </c>
      <c r="D12" s="50">
        <v>97</v>
      </c>
      <c r="E12" s="51">
        <f t="shared" si="0"/>
        <v>6</v>
      </c>
      <c r="F12" s="49">
        <v>179</v>
      </c>
      <c r="G12" s="50">
        <f>F12</f>
        <v>179</v>
      </c>
      <c r="H12" s="48" t="s">
        <v>44</v>
      </c>
      <c r="I12" s="33"/>
      <c r="J12" s="48" t="s">
        <v>44</v>
      </c>
      <c r="K12" s="56">
        <v>11</v>
      </c>
      <c r="L12" s="50">
        <v>97</v>
      </c>
      <c r="M12" s="51">
        <f t="shared" si="1"/>
        <v>-8</v>
      </c>
      <c r="N12" s="57">
        <v>19</v>
      </c>
      <c r="O12" s="50">
        <f>N12</f>
        <v>19</v>
      </c>
      <c r="P12" s="48" t="s">
        <v>44</v>
      </c>
      <c r="Q12" s="33"/>
      <c r="R12" s="33"/>
    </row>
    <row r="13" spans="2:18" ht="8.5" customHeight="1" thickBot="1" x14ac:dyDescent="0.4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</row>
    <row r="14" spans="2:18" ht="16" thickBot="1" x14ac:dyDescent="0.45">
      <c r="B14" s="33"/>
      <c r="C14" s="58" t="s">
        <v>31</v>
      </c>
      <c r="D14" s="59"/>
      <c r="E14" s="35"/>
      <c r="F14" s="60" t="s">
        <v>40</v>
      </c>
      <c r="G14" s="61"/>
      <c r="H14" s="33"/>
    </row>
    <row r="15" spans="2:18" ht="16" thickBot="1" x14ac:dyDescent="0.45">
      <c r="B15" s="33"/>
      <c r="C15" s="36" t="s">
        <v>42</v>
      </c>
      <c r="D15" s="34">
        <v>1830</v>
      </c>
      <c r="E15" s="37">
        <f>D15-G15</f>
        <v>0</v>
      </c>
      <c r="F15" s="38" t="s">
        <v>42</v>
      </c>
      <c r="G15" s="38">
        <v>1830</v>
      </c>
      <c r="H15" s="39"/>
    </row>
    <row r="16" spans="2:18" ht="16" thickBot="1" x14ac:dyDescent="0.45">
      <c r="B16" s="40" t="s">
        <v>8</v>
      </c>
      <c r="C16" s="41">
        <v>1218</v>
      </c>
      <c r="D16" s="42">
        <v>1218</v>
      </c>
      <c r="E16" s="43">
        <f t="shared" ref="E16:E23" si="4">C16-F16</f>
        <v>-91</v>
      </c>
      <c r="F16" s="41">
        <v>1309</v>
      </c>
      <c r="G16" s="42">
        <f>F16</f>
        <v>1309</v>
      </c>
      <c r="H16" s="40" t="s">
        <v>8</v>
      </c>
    </row>
    <row r="17" spans="2:8" ht="16" thickBot="1" x14ac:dyDescent="0.45">
      <c r="B17" s="44" t="s">
        <v>9</v>
      </c>
      <c r="C17" s="45">
        <v>447</v>
      </c>
      <c r="D17" s="42">
        <v>447</v>
      </c>
      <c r="E17" s="43">
        <f t="shared" si="4"/>
        <v>34</v>
      </c>
      <c r="F17" s="45">
        <v>413</v>
      </c>
      <c r="G17" s="42">
        <f t="shared" ref="G17:G21" si="5">F17</f>
        <v>413</v>
      </c>
      <c r="H17" s="44" t="s">
        <v>9</v>
      </c>
    </row>
    <row r="18" spans="2:8" ht="16" thickBot="1" x14ac:dyDescent="0.45">
      <c r="B18" s="46" t="s">
        <v>11</v>
      </c>
      <c r="C18" s="47">
        <v>1622</v>
      </c>
      <c r="D18" s="42">
        <v>1622</v>
      </c>
      <c r="E18" s="43">
        <f t="shared" si="4"/>
        <v>-27</v>
      </c>
      <c r="F18" s="47">
        <v>1649</v>
      </c>
      <c r="G18" s="42">
        <f t="shared" si="5"/>
        <v>1649</v>
      </c>
      <c r="H18" s="46" t="s">
        <v>11</v>
      </c>
    </row>
    <row r="19" spans="2:8" ht="16" thickBot="1" x14ac:dyDescent="0.45">
      <c r="B19" s="44" t="s">
        <v>12</v>
      </c>
      <c r="C19" s="45">
        <v>1068</v>
      </c>
      <c r="D19" s="42">
        <v>1068</v>
      </c>
      <c r="E19" s="43">
        <f t="shared" si="4"/>
        <v>42</v>
      </c>
      <c r="F19" s="45">
        <v>1026</v>
      </c>
      <c r="G19" s="42">
        <f t="shared" si="5"/>
        <v>1026</v>
      </c>
      <c r="H19" s="44" t="s">
        <v>12</v>
      </c>
    </row>
    <row r="20" spans="2:8" ht="16" thickBot="1" x14ac:dyDescent="0.45">
      <c r="B20" s="46" t="s">
        <v>13</v>
      </c>
      <c r="C20" s="47">
        <v>761</v>
      </c>
      <c r="D20" s="42">
        <v>761</v>
      </c>
      <c r="E20" s="43">
        <f t="shared" si="4"/>
        <v>15</v>
      </c>
      <c r="F20" s="47">
        <v>746</v>
      </c>
      <c r="G20" s="42">
        <f t="shared" si="5"/>
        <v>746</v>
      </c>
      <c r="H20" s="46" t="s">
        <v>13</v>
      </c>
    </row>
    <row r="21" spans="2:8" ht="16" thickBot="1" x14ac:dyDescent="0.45">
      <c r="B21" s="44" t="s">
        <v>7</v>
      </c>
      <c r="C21" s="45">
        <v>1204</v>
      </c>
      <c r="D21" s="42">
        <v>1204</v>
      </c>
      <c r="E21" s="43">
        <f t="shared" si="4"/>
        <v>7</v>
      </c>
      <c r="F21" s="45">
        <v>1197</v>
      </c>
      <c r="G21" s="42">
        <f t="shared" si="5"/>
        <v>1197</v>
      </c>
      <c r="H21" s="44" t="s">
        <v>7</v>
      </c>
    </row>
    <row r="22" spans="2:8" ht="16" thickBot="1" x14ac:dyDescent="0.45">
      <c r="B22" s="46" t="s">
        <v>43</v>
      </c>
      <c r="C22" s="45">
        <v>628</v>
      </c>
      <c r="D22" s="42">
        <v>628</v>
      </c>
      <c r="E22" s="43">
        <f t="shared" si="4"/>
        <v>29</v>
      </c>
      <c r="F22" s="52">
        <v>599</v>
      </c>
      <c r="G22" s="42">
        <f>F22</f>
        <v>599</v>
      </c>
      <c r="H22" s="46" t="s">
        <v>43</v>
      </c>
    </row>
    <row r="23" spans="2:8" ht="16" thickBot="1" x14ac:dyDescent="0.45">
      <c r="B23" s="48" t="s">
        <v>44</v>
      </c>
      <c r="C23" s="49">
        <v>230</v>
      </c>
      <c r="D23" s="50">
        <v>97</v>
      </c>
      <c r="E23" s="51">
        <f t="shared" si="4"/>
        <v>39</v>
      </c>
      <c r="F23" s="49">
        <v>191</v>
      </c>
      <c r="G23" s="50">
        <f>F23</f>
        <v>191</v>
      </c>
      <c r="H23" s="48" t="s">
        <v>44</v>
      </c>
    </row>
    <row r="24" spans="2:8" ht="9" customHeight="1" thickBot="1" x14ac:dyDescent="0.45">
      <c r="B24" s="33"/>
      <c r="C24" s="33"/>
      <c r="D24" s="33"/>
      <c r="E24" s="33"/>
      <c r="F24" s="33"/>
      <c r="G24" s="33"/>
      <c r="H24" s="33"/>
    </row>
    <row r="25" spans="2:8" ht="16" thickBot="1" x14ac:dyDescent="0.45">
      <c r="B25" s="33"/>
      <c r="C25" s="58" t="s">
        <v>32</v>
      </c>
      <c r="D25" s="59"/>
      <c r="E25" s="35"/>
      <c r="F25" s="60" t="s">
        <v>41</v>
      </c>
      <c r="G25" s="61"/>
      <c r="H25" s="33"/>
    </row>
    <row r="26" spans="2:8" ht="16" thickBot="1" x14ac:dyDescent="0.45">
      <c r="B26" s="33"/>
      <c r="C26" s="36" t="s">
        <v>42</v>
      </c>
      <c r="D26" s="34">
        <v>2056</v>
      </c>
      <c r="E26" s="37">
        <f>D26-G26</f>
        <v>0</v>
      </c>
      <c r="F26" s="38" t="s">
        <v>42</v>
      </c>
      <c r="G26" s="38">
        <v>2056</v>
      </c>
      <c r="H26" s="39"/>
    </row>
    <row r="27" spans="2:8" ht="16" thickBot="1" x14ac:dyDescent="0.45">
      <c r="B27" s="40" t="s">
        <v>8</v>
      </c>
      <c r="C27" s="53">
        <v>1372</v>
      </c>
      <c r="D27" s="42">
        <v>1218</v>
      </c>
      <c r="E27" s="43">
        <f t="shared" ref="E27:E34" si="6">C27-F27</f>
        <v>-37</v>
      </c>
      <c r="F27" s="54">
        <v>1409</v>
      </c>
      <c r="G27" s="42">
        <f>F27</f>
        <v>1409</v>
      </c>
      <c r="H27" s="40" t="s">
        <v>8</v>
      </c>
    </row>
    <row r="28" spans="2:8" ht="16" thickBot="1" x14ac:dyDescent="0.45">
      <c r="B28" s="44" t="s">
        <v>9</v>
      </c>
      <c r="C28" s="53">
        <v>500</v>
      </c>
      <c r="D28" s="42">
        <v>447</v>
      </c>
      <c r="E28" s="43">
        <f t="shared" si="6"/>
        <v>-10</v>
      </c>
      <c r="F28" s="54">
        <v>510</v>
      </c>
      <c r="G28" s="42">
        <f t="shared" ref="G28:G32" si="7">F28</f>
        <v>510</v>
      </c>
      <c r="H28" s="44" t="s">
        <v>9</v>
      </c>
    </row>
    <row r="29" spans="2:8" ht="16" thickBot="1" x14ac:dyDescent="0.45">
      <c r="B29" s="46" t="s">
        <v>11</v>
      </c>
      <c r="C29" s="53">
        <v>1803</v>
      </c>
      <c r="D29" s="42">
        <v>1622</v>
      </c>
      <c r="E29" s="43">
        <f t="shared" si="6"/>
        <v>-5</v>
      </c>
      <c r="F29" s="54">
        <v>1808</v>
      </c>
      <c r="G29" s="42">
        <f t="shared" si="7"/>
        <v>1808</v>
      </c>
      <c r="H29" s="46" t="s">
        <v>11</v>
      </c>
    </row>
    <row r="30" spans="2:8" ht="16" thickBot="1" x14ac:dyDescent="0.45">
      <c r="B30" s="44" t="s">
        <v>12</v>
      </c>
      <c r="C30" s="53">
        <v>1176</v>
      </c>
      <c r="D30" s="42">
        <v>1068</v>
      </c>
      <c r="E30" s="43">
        <f t="shared" si="6"/>
        <v>-43</v>
      </c>
      <c r="F30" s="54">
        <v>1219</v>
      </c>
      <c r="G30" s="42">
        <f t="shared" si="7"/>
        <v>1219</v>
      </c>
      <c r="H30" s="44" t="s">
        <v>12</v>
      </c>
    </row>
    <row r="31" spans="2:8" ht="16" thickBot="1" x14ac:dyDescent="0.45">
      <c r="B31" s="46" t="s">
        <v>13</v>
      </c>
      <c r="C31" s="54">
        <v>847</v>
      </c>
      <c r="D31" s="42">
        <v>761</v>
      </c>
      <c r="E31" s="43">
        <f t="shared" si="6"/>
        <v>14</v>
      </c>
      <c r="F31" s="53">
        <v>833</v>
      </c>
      <c r="G31" s="42">
        <f t="shared" si="7"/>
        <v>833</v>
      </c>
      <c r="H31" s="46" t="s">
        <v>13</v>
      </c>
    </row>
    <row r="32" spans="2:8" ht="16" thickBot="1" x14ac:dyDescent="0.45">
      <c r="B32" s="44" t="s">
        <v>7</v>
      </c>
      <c r="C32" s="54">
        <v>1346</v>
      </c>
      <c r="D32" s="42">
        <v>1204</v>
      </c>
      <c r="E32" s="43">
        <f t="shared" si="6"/>
        <v>17</v>
      </c>
      <c r="F32" s="53">
        <v>1329</v>
      </c>
      <c r="G32" s="42">
        <f t="shared" si="7"/>
        <v>1329</v>
      </c>
      <c r="H32" s="44" t="s">
        <v>7</v>
      </c>
    </row>
    <row r="33" spans="2:8" ht="16" thickBot="1" x14ac:dyDescent="0.45">
      <c r="B33" s="46" t="s">
        <v>43</v>
      </c>
      <c r="C33" s="54">
        <v>665</v>
      </c>
      <c r="D33" s="42">
        <v>628</v>
      </c>
      <c r="E33" s="43">
        <f t="shared" si="6"/>
        <v>29</v>
      </c>
      <c r="F33" s="53">
        <v>636</v>
      </c>
      <c r="G33" s="42">
        <f>F33</f>
        <v>636</v>
      </c>
      <c r="H33" s="46" t="s">
        <v>43</v>
      </c>
    </row>
    <row r="34" spans="2:8" ht="16" thickBot="1" x14ac:dyDescent="0.45">
      <c r="B34" s="48" t="s">
        <v>44</v>
      </c>
      <c r="C34" s="55">
        <v>238</v>
      </c>
      <c r="D34" s="50">
        <v>97</v>
      </c>
      <c r="E34" s="51">
        <f t="shared" si="6"/>
        <v>8</v>
      </c>
      <c r="F34" s="56">
        <v>230</v>
      </c>
      <c r="G34" s="50">
        <f>F34</f>
        <v>230</v>
      </c>
      <c r="H34" s="48" t="s">
        <v>44</v>
      </c>
    </row>
    <row r="35" spans="2:8" ht="15.5" x14ac:dyDescent="0.4">
      <c r="B35" s="33"/>
      <c r="C35" s="33"/>
      <c r="D35" s="33"/>
      <c r="E35" s="33"/>
      <c r="F35" s="33"/>
      <c r="G35" s="33"/>
      <c r="H35" s="33"/>
    </row>
  </sheetData>
  <mergeCells count="10">
    <mergeCell ref="C14:D14"/>
    <mergeCell ref="F14:G14"/>
    <mergeCell ref="C25:D25"/>
    <mergeCell ref="F25:G25"/>
    <mergeCell ref="K3:L3"/>
    <mergeCell ref="N3:O3"/>
    <mergeCell ref="B1:H1"/>
    <mergeCell ref="J1:P1"/>
    <mergeCell ref="C3:D3"/>
    <mergeCell ref="F3:G3"/>
  </mergeCells>
  <conditionalFormatting sqref="C5:C12">
    <cfRule type="cellIs" dxfId="51" priority="16" operator="lessThan">
      <formula>599</formula>
    </cfRule>
    <cfRule type="cellIs" dxfId="50" priority="17" operator="greaterThan">
      <formula>600</formula>
    </cfRule>
  </conditionalFormatting>
  <conditionalFormatting sqref="C16:C23">
    <cfRule type="cellIs" dxfId="49" priority="6" operator="lessThan">
      <formula>599</formula>
    </cfRule>
    <cfRule type="cellIs" dxfId="48" priority="7" operator="greaterThan">
      <formula>600</formula>
    </cfRule>
  </conditionalFormatting>
  <conditionalFormatting sqref="D5:D12">
    <cfRule type="dataBar" priority="20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{1CBDECDF-9002-47DD-92A6-9520BE4C910B}</x14:id>
        </ext>
      </extLst>
    </cfRule>
  </conditionalFormatting>
  <conditionalFormatting sqref="D16:D23">
    <cfRule type="dataBar" priority="13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{C3C5E8C5-B40B-4517-B8CA-9280B1066D96}</x14:id>
        </ext>
      </extLst>
    </cfRule>
  </conditionalFormatting>
  <conditionalFormatting sqref="D27:D34">
    <cfRule type="dataBar" priority="10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{2898D930-944E-4C60-BEDD-FB4AADAABD79}</x14:id>
        </ext>
      </extLst>
    </cfRule>
  </conditionalFormatting>
  <conditionalFormatting sqref="E4:E1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{341A2BEF-3F98-4CA2-8B58-C413E0A5BCA2}</x14:id>
        </ext>
      </extLst>
    </cfRule>
  </conditionalFormatting>
  <conditionalFormatting sqref="E15:E2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{0BFE1CB0-AEFF-48A3-94D1-EFC53C359DCD}</x14:id>
        </ext>
      </extLst>
    </cfRule>
  </conditionalFormatting>
  <conditionalFormatting sqref="E26:E3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{99DA95E0-1C19-44EE-8A0A-A823200B8466}</x14:id>
        </ext>
      </extLst>
    </cfRule>
  </conditionalFormatting>
  <conditionalFormatting sqref="F5:F12">
    <cfRule type="cellIs" dxfId="47" priority="14" operator="lessThan">
      <formula>599</formula>
    </cfRule>
    <cfRule type="cellIs" dxfId="46" priority="15" operator="greaterThan">
      <formula>600</formula>
    </cfRule>
  </conditionalFormatting>
  <conditionalFormatting sqref="F16:F23">
    <cfRule type="cellIs" dxfId="45" priority="4" operator="lessThan">
      <formula>599</formula>
    </cfRule>
    <cfRule type="cellIs" dxfId="44" priority="5" operator="greaterThan">
      <formula>600</formula>
    </cfRule>
  </conditionalFormatting>
  <conditionalFormatting sqref="G5:G12">
    <cfRule type="dataBar" priority="19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{1A55A75E-B0AA-481F-8275-2A19E8DDA44E}</x14:id>
        </ext>
      </extLst>
    </cfRule>
  </conditionalFormatting>
  <conditionalFormatting sqref="G16:G23">
    <cfRule type="dataBar" priority="1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{B234756B-97B1-4BF1-973C-80C2F1DAAE8D}</x14:id>
        </ext>
      </extLst>
    </cfRule>
  </conditionalFormatting>
  <conditionalFormatting sqref="G27:G34">
    <cfRule type="dataBar" priority="9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{07F03690-5A1F-4DA2-854E-4E0F2676DE14}</x14:id>
        </ext>
      </extLst>
    </cfRule>
  </conditionalFormatting>
  <conditionalFormatting sqref="L5:L12">
    <cfRule type="dataBar" priority="3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{99967E5D-0BFD-425E-BEE2-58F886506D47}</x14:id>
        </ext>
      </extLst>
    </cfRule>
  </conditionalFormatting>
  <conditionalFormatting sqref="M4:M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{17D1E2AF-B6F5-4C6F-BD0E-431EAA88D987}</x14:id>
        </ext>
      </extLst>
    </cfRule>
  </conditionalFormatting>
  <conditionalFormatting sqref="O5:O12">
    <cfRule type="dataBar" priority="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{262EAEE8-63C2-4E38-8B74-BC9FBDFD49AB}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BDECDF-9002-47DD-92A6-9520BE4C91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D5:D12</xm:sqref>
        </x14:conditionalFormatting>
        <x14:conditionalFormatting xmlns:xm="http://schemas.microsoft.com/office/excel/2006/main">
          <x14:cfRule type="dataBar" id="{C3C5E8C5-B40B-4517-B8CA-9280B1066D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2898D930-944E-4C60-BEDD-FB4AADAABD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D27:D34</xm:sqref>
        </x14:conditionalFormatting>
        <x14:conditionalFormatting xmlns:xm="http://schemas.microsoft.com/office/excel/2006/main">
          <x14:cfRule type="dataBar" id="{341A2BEF-3F98-4CA2-8B58-C413E0A5BC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E4:E12</xm:sqref>
        </x14:conditionalFormatting>
        <x14:conditionalFormatting xmlns:xm="http://schemas.microsoft.com/office/excel/2006/main">
          <x14:cfRule type="dataBar" id="{0BFE1CB0-AEFF-48A3-94D1-EFC53C359D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E15:E23</xm:sqref>
        </x14:conditionalFormatting>
        <x14:conditionalFormatting xmlns:xm="http://schemas.microsoft.com/office/excel/2006/main">
          <x14:cfRule type="dataBar" id="{99DA95E0-1C19-44EE-8A0A-A823200B84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E26:E34</xm:sqref>
        </x14:conditionalFormatting>
        <x14:conditionalFormatting xmlns:xm="http://schemas.microsoft.com/office/excel/2006/main">
          <x14:cfRule type="dataBar" id="{1A55A75E-B0AA-481F-8275-2A19E8DDA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G5:G12</xm:sqref>
        </x14:conditionalFormatting>
        <x14:conditionalFormatting xmlns:xm="http://schemas.microsoft.com/office/excel/2006/main">
          <x14:cfRule type="dataBar" id="{B234756B-97B1-4BF1-973C-80C2F1DAAE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G16:G23</xm:sqref>
        </x14:conditionalFormatting>
        <x14:conditionalFormatting xmlns:xm="http://schemas.microsoft.com/office/excel/2006/main">
          <x14:cfRule type="dataBar" id="{07F03690-5A1F-4DA2-854E-4E0F2676DE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G27:G34</xm:sqref>
        </x14:conditionalFormatting>
        <x14:conditionalFormatting xmlns:xm="http://schemas.microsoft.com/office/excel/2006/main">
          <x14:cfRule type="dataBar" id="{99967E5D-0BFD-425E-BEE2-58F886506D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L5:L12</xm:sqref>
        </x14:conditionalFormatting>
        <x14:conditionalFormatting xmlns:xm="http://schemas.microsoft.com/office/excel/2006/main">
          <x14:cfRule type="dataBar" id="{17D1E2AF-B6F5-4C6F-BD0E-431EAA88D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M4:M12</xm:sqref>
        </x14:conditionalFormatting>
        <x14:conditionalFormatting xmlns:xm="http://schemas.microsoft.com/office/excel/2006/main">
          <x14:cfRule type="dataBar" id="{262EAEE8-63C2-4E38-8B74-BC9FBDFD49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O5:O12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D554-AE85-4462-89AD-2B2953C87D63}">
  <dimension ref="A1:AF36"/>
  <sheetViews>
    <sheetView showGridLines="0" tabSelected="1" topLeftCell="F1" zoomScale="80" zoomScaleNormal="80" workbookViewId="0">
      <selection activeCell="U1" sqref="U1:AF11"/>
    </sheetView>
  </sheetViews>
  <sheetFormatPr baseColWidth="10" defaultRowHeight="14.5" x14ac:dyDescent="0.35"/>
  <cols>
    <col min="1" max="1" width="4.7265625" bestFit="1" customWidth="1"/>
    <col min="2" max="2" width="14.26953125" bestFit="1" customWidth="1"/>
    <col min="19" max="19" width="15.81640625" bestFit="1" customWidth="1"/>
    <col min="20" max="20" width="15.81640625" customWidth="1"/>
    <col min="21" max="21" width="3.453125" customWidth="1"/>
    <col min="22" max="22" width="4.7265625" bestFit="1" customWidth="1"/>
    <col min="23" max="23" width="10.7265625" bestFit="1" customWidth="1"/>
    <col min="24" max="24" width="12.26953125" bestFit="1" customWidth="1"/>
    <col min="26" max="26" width="11" customWidth="1"/>
    <col min="27" max="27" width="11" bestFit="1" customWidth="1"/>
    <col min="28" max="28" width="12.26953125" bestFit="1" customWidth="1"/>
    <col min="32" max="32" width="3.90625" customWidth="1"/>
  </cols>
  <sheetData>
    <row r="1" spans="1:32" ht="15" thickBot="1" x14ac:dyDescent="0.4"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2" ht="20.5" thickBot="1" x14ac:dyDescent="0.6">
      <c r="A2" s="77" t="s">
        <v>37</v>
      </c>
      <c r="B2" s="69" t="s">
        <v>4</v>
      </c>
      <c r="C2" s="71" t="s">
        <v>0</v>
      </c>
      <c r="D2" s="72"/>
      <c r="E2" s="72"/>
      <c r="F2" s="73"/>
      <c r="G2" s="71" t="s">
        <v>1</v>
      </c>
      <c r="H2" s="72"/>
      <c r="I2" s="72"/>
      <c r="J2" s="73"/>
      <c r="K2" s="74" t="s">
        <v>2</v>
      </c>
      <c r="L2" s="75"/>
      <c r="M2" s="75"/>
      <c r="N2" s="76"/>
      <c r="O2" s="74" t="s">
        <v>3</v>
      </c>
      <c r="P2" s="75"/>
      <c r="Q2" s="75"/>
      <c r="R2" s="76"/>
      <c r="V2" s="80"/>
      <c r="W2" s="80"/>
      <c r="X2" s="81" t="s">
        <v>28</v>
      </c>
      <c r="Y2" s="81"/>
      <c r="Z2" s="81"/>
      <c r="AA2" s="81"/>
      <c r="AB2" s="81"/>
      <c r="AC2" s="81"/>
      <c r="AD2" s="81"/>
      <c r="AE2" s="81"/>
      <c r="AF2" s="79"/>
    </row>
    <row r="3" spans="1:32" ht="20" thickBot="1" x14ac:dyDescent="0.5">
      <c r="A3" s="78"/>
      <c r="B3" s="70"/>
      <c r="C3" s="2" t="s">
        <v>26</v>
      </c>
      <c r="D3" s="2" t="s">
        <v>25</v>
      </c>
      <c r="E3" s="2" t="s">
        <v>5</v>
      </c>
      <c r="F3" s="3" t="s">
        <v>6</v>
      </c>
      <c r="G3" s="2" t="s">
        <v>26</v>
      </c>
      <c r="H3" s="22" t="s">
        <v>25</v>
      </c>
      <c r="I3" s="2" t="s">
        <v>5</v>
      </c>
      <c r="J3" s="3" t="s">
        <v>6</v>
      </c>
      <c r="K3" s="2" t="s">
        <v>26</v>
      </c>
      <c r="L3" s="2" t="s">
        <v>25</v>
      </c>
      <c r="M3" s="2" t="s">
        <v>5</v>
      </c>
      <c r="N3" s="3" t="s">
        <v>6</v>
      </c>
      <c r="O3" s="2" t="s">
        <v>26</v>
      </c>
      <c r="P3" s="2" t="s">
        <v>25</v>
      </c>
      <c r="Q3" s="2" t="s">
        <v>5</v>
      </c>
      <c r="R3" s="3" t="s">
        <v>6</v>
      </c>
      <c r="S3" s="6"/>
      <c r="V3" s="80"/>
      <c r="W3" s="80"/>
      <c r="X3" s="82" t="s">
        <v>27</v>
      </c>
      <c r="Y3" s="82"/>
      <c r="Z3" s="82"/>
      <c r="AA3" s="82"/>
      <c r="AB3" s="83" t="s">
        <v>29</v>
      </c>
      <c r="AC3" s="83"/>
      <c r="AD3" s="83"/>
      <c r="AE3" s="83"/>
      <c r="AF3" s="79"/>
    </row>
    <row r="4" spans="1:32" ht="16" customHeight="1" thickBot="1" x14ac:dyDescent="0.5">
      <c r="A4" s="78"/>
      <c r="B4" s="7" t="s">
        <v>7</v>
      </c>
      <c r="C4" s="9">
        <v>0.877</v>
      </c>
      <c r="D4" s="9">
        <v>0.80700000000000005</v>
      </c>
      <c r="E4" s="9">
        <v>0.86199999999999999</v>
      </c>
      <c r="F4" s="9">
        <v>0.78400000000000003</v>
      </c>
      <c r="G4" s="9">
        <v>0.39400000000000002</v>
      </c>
      <c r="H4" s="9">
        <v>5.8000000000000003E-2</v>
      </c>
      <c r="I4" s="9">
        <v>0.17100000000000001</v>
      </c>
      <c r="J4" s="9">
        <v>0.124</v>
      </c>
      <c r="K4" s="9">
        <v>0.90200000000000002</v>
      </c>
      <c r="L4" s="9">
        <v>0.71799999999999997</v>
      </c>
      <c r="M4" s="9">
        <v>0.78100000000000003</v>
      </c>
      <c r="N4" s="9">
        <v>0.65900000000000003</v>
      </c>
      <c r="O4" s="9">
        <v>0.48699999999999999</v>
      </c>
      <c r="P4" s="9">
        <v>0.23899999999999999</v>
      </c>
      <c r="Q4" s="9">
        <v>0.23</v>
      </c>
      <c r="R4" s="9">
        <v>0.184</v>
      </c>
      <c r="S4" s="7" t="s">
        <v>7</v>
      </c>
      <c r="V4" s="80"/>
      <c r="W4" s="80"/>
      <c r="X4" s="86" t="s">
        <v>26</v>
      </c>
      <c r="Y4" s="86" t="s">
        <v>25</v>
      </c>
      <c r="Z4" s="86" t="s">
        <v>5</v>
      </c>
      <c r="AA4" s="86" t="s">
        <v>6</v>
      </c>
      <c r="AB4" s="87" t="s">
        <v>26</v>
      </c>
      <c r="AC4" s="87" t="s">
        <v>25</v>
      </c>
      <c r="AD4" s="87" t="s">
        <v>5</v>
      </c>
      <c r="AE4" s="87" t="s">
        <v>6</v>
      </c>
      <c r="AF4" s="79"/>
    </row>
    <row r="5" spans="1:32" ht="20.5" thickBot="1" x14ac:dyDescent="0.55000000000000004">
      <c r="A5" s="78"/>
      <c r="B5" s="10" t="s">
        <v>8</v>
      </c>
      <c r="C5" s="12">
        <v>0.89700000000000002</v>
      </c>
      <c r="D5" s="12">
        <v>0.9</v>
      </c>
      <c r="E5" s="12">
        <v>0.93600000000000005</v>
      </c>
      <c r="F5" s="12">
        <v>0.70599999999999996</v>
      </c>
      <c r="G5" s="12">
        <v>0.66300000000000003</v>
      </c>
      <c r="H5" s="12">
        <v>0.68500000000000005</v>
      </c>
      <c r="I5" s="12">
        <v>0.71299999999999997</v>
      </c>
      <c r="J5" s="12">
        <v>0.439</v>
      </c>
      <c r="K5" s="12">
        <v>0.90900000000000003</v>
      </c>
      <c r="L5" s="12">
        <v>0.89900000000000002</v>
      </c>
      <c r="M5" s="12">
        <v>0.93500000000000005</v>
      </c>
      <c r="N5" s="12">
        <v>0.70499999999999996</v>
      </c>
      <c r="O5" s="12">
        <v>0.79800000000000004</v>
      </c>
      <c r="P5" s="12">
        <v>0.76400000000000001</v>
      </c>
      <c r="Q5" s="12">
        <v>0.84099999999999997</v>
      </c>
      <c r="R5" s="12">
        <v>0.55400000000000005</v>
      </c>
      <c r="S5" s="10" t="s">
        <v>8</v>
      </c>
      <c r="V5" s="84" t="s">
        <v>30</v>
      </c>
      <c r="W5" s="85" t="s">
        <v>24</v>
      </c>
      <c r="X5" s="88">
        <v>0.85799999999999998</v>
      </c>
      <c r="Y5" s="88">
        <v>0.82199999999999995</v>
      </c>
      <c r="Z5" s="88">
        <v>0.86</v>
      </c>
      <c r="AA5" s="88">
        <v>0.71099999999999997</v>
      </c>
      <c r="AB5" s="88">
        <v>0.624</v>
      </c>
      <c r="AC5" s="88">
        <v>0.50600000000000001</v>
      </c>
      <c r="AD5" s="88">
        <v>0.52600000000000002</v>
      </c>
      <c r="AE5" s="88">
        <v>0.36199999999999999</v>
      </c>
      <c r="AF5" s="79"/>
    </row>
    <row r="6" spans="1:32" ht="20.5" thickBot="1" x14ac:dyDescent="0.55000000000000004">
      <c r="A6" s="78"/>
      <c r="B6" s="13" t="s">
        <v>9</v>
      </c>
      <c r="C6" s="12">
        <v>0.91900000000000004</v>
      </c>
      <c r="D6" s="12">
        <v>0.95099999999999996</v>
      </c>
      <c r="E6" s="12">
        <v>0.95799999999999996</v>
      </c>
      <c r="F6" s="12">
        <v>0.83</v>
      </c>
      <c r="G6" s="12">
        <v>0.79300000000000004</v>
      </c>
      <c r="H6" s="12">
        <v>0.78700000000000003</v>
      </c>
      <c r="I6" s="12">
        <v>0.83799999999999997</v>
      </c>
      <c r="J6" s="12">
        <v>0.69</v>
      </c>
      <c r="K6" s="12">
        <v>0.98899999999999999</v>
      </c>
      <c r="L6" s="12">
        <v>0.94899999999999995</v>
      </c>
      <c r="M6" s="12">
        <v>0.96299999999999997</v>
      </c>
      <c r="N6" s="12">
        <v>0.84899999999999998</v>
      </c>
      <c r="O6" s="12">
        <v>0.67900000000000005</v>
      </c>
      <c r="P6" s="12">
        <v>0.83299999999999996</v>
      </c>
      <c r="Q6" s="12">
        <v>0.752</v>
      </c>
      <c r="R6" s="12">
        <v>0.50700000000000001</v>
      </c>
      <c r="S6" s="13" t="s">
        <v>9</v>
      </c>
      <c r="V6" s="84"/>
      <c r="W6" s="85" t="s">
        <v>31</v>
      </c>
      <c r="X6" s="88">
        <v>0.85199999999999998</v>
      </c>
      <c r="Y6" s="88">
        <v>0.82899999999999996</v>
      </c>
      <c r="Z6" s="88">
        <v>0.85399999999999998</v>
      </c>
      <c r="AA6" s="88">
        <v>0.71</v>
      </c>
      <c r="AB6" s="88">
        <v>0.80200000000000005</v>
      </c>
      <c r="AC6" s="88">
        <v>0.64800000000000002</v>
      </c>
      <c r="AD6" s="88">
        <v>0.69899999999999995</v>
      </c>
      <c r="AE6" s="88">
        <v>0.52800000000000002</v>
      </c>
      <c r="AF6" s="79"/>
    </row>
    <row r="7" spans="1:32" ht="20.5" thickBot="1" x14ac:dyDescent="0.55000000000000004">
      <c r="A7" s="78"/>
      <c r="B7" s="14" t="s">
        <v>11</v>
      </c>
      <c r="C7" s="12">
        <v>0.81100000000000005</v>
      </c>
      <c r="D7" s="12">
        <v>0.86699999999999999</v>
      </c>
      <c r="E7" s="12">
        <v>0.84799999999999998</v>
      </c>
      <c r="F7" s="12">
        <v>0.67900000000000005</v>
      </c>
      <c r="G7" s="12">
        <v>0.54</v>
      </c>
      <c r="H7" s="12">
        <v>0.70599999999999996</v>
      </c>
      <c r="I7" s="12">
        <v>0.61099999999999999</v>
      </c>
      <c r="J7" s="12">
        <v>0.39600000000000002</v>
      </c>
      <c r="K7" s="12">
        <v>0.88800000000000001</v>
      </c>
      <c r="L7" s="12">
        <v>0.87</v>
      </c>
      <c r="M7" s="12">
        <v>0.86799999999999999</v>
      </c>
      <c r="N7" s="12">
        <v>0.66300000000000003</v>
      </c>
      <c r="O7" s="12">
        <v>0.55200000000000005</v>
      </c>
      <c r="P7" s="12">
        <v>0.55500000000000005</v>
      </c>
      <c r="Q7" s="12">
        <v>0.51200000000000001</v>
      </c>
      <c r="R7" s="12">
        <v>0.30299999999999999</v>
      </c>
      <c r="S7" s="14" t="s">
        <v>11</v>
      </c>
      <c r="V7" s="84"/>
      <c r="W7" s="85" t="s">
        <v>32</v>
      </c>
      <c r="X7" s="88">
        <v>0.85</v>
      </c>
      <c r="Y7" s="88">
        <v>0.84399999999999997</v>
      </c>
      <c r="Z7" s="88">
        <v>0.88200000000000001</v>
      </c>
      <c r="AA7" s="88">
        <v>0.72199999999999998</v>
      </c>
      <c r="AB7" s="88">
        <v>0.91900000000000004</v>
      </c>
      <c r="AC7" s="88">
        <v>0.78100000000000003</v>
      </c>
      <c r="AD7" s="88">
        <v>0.85</v>
      </c>
      <c r="AE7" s="88">
        <v>0.71399999999999997</v>
      </c>
    </row>
    <row r="8" spans="1:32" ht="20.5" thickBot="1" x14ac:dyDescent="0.55000000000000004">
      <c r="A8" s="78"/>
      <c r="B8" s="10" t="s">
        <v>12</v>
      </c>
      <c r="C8" s="12">
        <v>0.73199999999999998</v>
      </c>
      <c r="D8" s="12">
        <v>0.56499999999999995</v>
      </c>
      <c r="E8" s="12">
        <v>0.61599999999999999</v>
      </c>
      <c r="F8" s="12">
        <v>0.443</v>
      </c>
      <c r="G8" s="12">
        <v>0.56200000000000006</v>
      </c>
      <c r="H8" s="12">
        <v>0.26700000000000002</v>
      </c>
      <c r="I8" s="12">
        <v>0.316</v>
      </c>
      <c r="J8" s="12">
        <v>0.21099999999999999</v>
      </c>
      <c r="K8" s="12">
        <v>0.77500000000000002</v>
      </c>
      <c r="L8" s="12">
        <v>0.72299999999999998</v>
      </c>
      <c r="M8" s="12">
        <v>0.71</v>
      </c>
      <c r="N8" s="12">
        <v>0.53800000000000003</v>
      </c>
      <c r="O8" s="12">
        <v>0.309</v>
      </c>
      <c r="P8" s="12">
        <v>0.22700000000000001</v>
      </c>
      <c r="Q8" s="12">
        <v>0.222</v>
      </c>
      <c r="R8" s="12">
        <v>0.115</v>
      </c>
      <c r="S8" s="10" t="s">
        <v>12</v>
      </c>
      <c r="V8" s="84"/>
      <c r="W8" s="85" t="s">
        <v>10</v>
      </c>
      <c r="X8" s="88">
        <v>0.61799999999999999</v>
      </c>
      <c r="Y8" s="88">
        <v>0.503</v>
      </c>
      <c r="Z8" s="88">
        <v>0.53100000000000003</v>
      </c>
      <c r="AA8" s="88">
        <v>0.35</v>
      </c>
      <c r="AB8" s="88">
        <v>0.86899999999999999</v>
      </c>
      <c r="AC8" s="88">
        <v>0.81599999999999995</v>
      </c>
      <c r="AD8" s="88">
        <v>0.82899999999999996</v>
      </c>
      <c r="AE8" s="88">
        <v>0.66600000000000004</v>
      </c>
    </row>
    <row r="9" spans="1:32" ht="20.5" thickBot="1" x14ac:dyDescent="0.55000000000000004">
      <c r="A9" s="78"/>
      <c r="B9" s="14" t="s">
        <v>13</v>
      </c>
      <c r="C9" s="12">
        <v>0.86699999999999999</v>
      </c>
      <c r="D9" s="12">
        <v>0.753</v>
      </c>
      <c r="E9" s="12">
        <v>0.84299999999999997</v>
      </c>
      <c r="F9" s="12">
        <v>0.72799999999999998</v>
      </c>
      <c r="G9" s="12">
        <v>0.68600000000000005</v>
      </c>
      <c r="H9" s="12">
        <v>0.48199999999999998</v>
      </c>
      <c r="I9" s="12">
        <v>0.48699999999999999</v>
      </c>
      <c r="J9" s="12">
        <v>0.33400000000000002</v>
      </c>
      <c r="K9" s="12">
        <v>0.79</v>
      </c>
      <c r="L9" s="12">
        <v>0.80500000000000005</v>
      </c>
      <c r="M9" s="12">
        <v>0.80300000000000005</v>
      </c>
      <c r="N9" s="12">
        <v>0.68200000000000005</v>
      </c>
      <c r="O9" s="12">
        <v>0.72499999999999998</v>
      </c>
      <c r="P9" s="12">
        <v>0.45600000000000002</v>
      </c>
      <c r="Q9" s="12">
        <v>0.58399999999999996</v>
      </c>
      <c r="R9" s="12">
        <v>0.39300000000000002</v>
      </c>
      <c r="S9" s="14" t="s">
        <v>13</v>
      </c>
      <c r="V9" s="84"/>
      <c r="W9" s="85" t="s">
        <v>40</v>
      </c>
      <c r="X9" s="88">
        <v>0.83</v>
      </c>
      <c r="Y9" s="88">
        <v>0.79700000000000004</v>
      </c>
      <c r="Z9" s="88">
        <v>0.82899999999999996</v>
      </c>
      <c r="AA9" s="88">
        <v>0.69799999999999995</v>
      </c>
      <c r="AB9" s="88">
        <v>0.86799999999999999</v>
      </c>
      <c r="AC9" s="88">
        <v>0.79500000000000004</v>
      </c>
      <c r="AD9" s="88">
        <v>0.82199999999999995</v>
      </c>
      <c r="AE9" s="88">
        <v>0.66600000000000004</v>
      </c>
    </row>
    <row r="10" spans="1:32" ht="20.5" thickBot="1" x14ac:dyDescent="0.55000000000000004">
      <c r="A10" s="78"/>
      <c r="B10" s="15" t="s">
        <v>14</v>
      </c>
      <c r="C10" s="17">
        <v>0.90400000000000003</v>
      </c>
      <c r="D10" s="17">
        <v>0.91400000000000003</v>
      </c>
      <c r="E10" s="17">
        <v>0.96</v>
      </c>
      <c r="F10" s="17">
        <v>0.80700000000000005</v>
      </c>
      <c r="G10" s="17">
        <v>0.73099999999999998</v>
      </c>
      <c r="H10" s="17">
        <v>0.55300000000000005</v>
      </c>
      <c r="I10" s="17">
        <v>0.55000000000000004</v>
      </c>
      <c r="J10" s="17">
        <v>0.34100000000000003</v>
      </c>
      <c r="K10" s="17">
        <v>0.83399999999999996</v>
      </c>
      <c r="L10" s="17">
        <v>0.745</v>
      </c>
      <c r="M10" s="17">
        <v>0.74</v>
      </c>
      <c r="N10" s="17">
        <v>0.56699999999999995</v>
      </c>
      <c r="O10" s="17">
        <v>0.77500000000000002</v>
      </c>
      <c r="P10" s="17">
        <v>0.44400000000000001</v>
      </c>
      <c r="Q10" s="17">
        <v>0.57299999999999995</v>
      </c>
      <c r="R10" s="17">
        <v>0.39300000000000002</v>
      </c>
      <c r="S10" s="15" t="s">
        <v>14</v>
      </c>
      <c r="V10" s="84"/>
      <c r="W10" s="85" t="s">
        <v>41</v>
      </c>
      <c r="X10" s="88">
        <v>0.94799999999999995</v>
      </c>
      <c r="Y10" s="88">
        <v>0.90900000000000003</v>
      </c>
      <c r="Z10" s="88">
        <v>0.95199999999999996</v>
      </c>
      <c r="AA10" s="88">
        <v>0.84099999999999997</v>
      </c>
      <c r="AB10" s="88">
        <v>0.88100000000000001</v>
      </c>
      <c r="AC10" s="88">
        <v>0.80900000000000005</v>
      </c>
      <c r="AD10" s="88">
        <v>0.84099999999999997</v>
      </c>
      <c r="AE10" s="88">
        <v>0.67400000000000004</v>
      </c>
    </row>
    <row r="11" spans="1:32" ht="15" thickBot="1" x14ac:dyDescent="0.4">
      <c r="B11" s="18" t="s">
        <v>15</v>
      </c>
      <c r="C11" s="17">
        <v>0.85799999999999998</v>
      </c>
      <c r="D11" s="17">
        <v>0.82199999999999995</v>
      </c>
      <c r="E11" s="17">
        <v>0.86</v>
      </c>
      <c r="F11" s="17">
        <v>0.71099999999999997</v>
      </c>
      <c r="G11" s="17">
        <v>0.624</v>
      </c>
      <c r="H11" s="17">
        <v>0.50600000000000001</v>
      </c>
      <c r="I11" s="17">
        <v>0.52600000000000002</v>
      </c>
      <c r="J11" s="17">
        <v>0.36199999999999999</v>
      </c>
      <c r="K11" s="17">
        <v>0.86899999999999999</v>
      </c>
      <c r="L11" s="17">
        <v>0.81599999999999995</v>
      </c>
      <c r="M11" s="17">
        <v>0.82899999999999996</v>
      </c>
      <c r="N11" s="17">
        <v>0.66600000000000004</v>
      </c>
      <c r="O11" s="17">
        <v>0.61799999999999999</v>
      </c>
      <c r="P11" s="17">
        <v>0.503</v>
      </c>
      <c r="Q11" s="17">
        <v>0.53100000000000003</v>
      </c>
      <c r="R11" s="17">
        <v>0.35</v>
      </c>
      <c r="S11" s="18" t="s">
        <v>15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</row>
    <row r="12" spans="1:32" x14ac:dyDescent="0.35">
      <c r="C12" s="30">
        <f>AVERAGE(C4:C10)</f>
        <v>0.8581428571428571</v>
      </c>
      <c r="D12" s="30">
        <f t="shared" ref="D12:R12" si="0">AVERAGE(D4:D10)</f>
        <v>0.8224285714285714</v>
      </c>
      <c r="E12" s="30">
        <f t="shared" si="0"/>
        <v>0.86042857142857143</v>
      </c>
      <c r="F12" s="30">
        <f t="shared" si="0"/>
        <v>0.71100000000000008</v>
      </c>
      <c r="G12" s="30">
        <f t="shared" si="0"/>
        <v>0.62414285714285711</v>
      </c>
      <c r="H12" s="32">
        <f t="shared" si="0"/>
        <v>0.50542857142857145</v>
      </c>
      <c r="I12" s="32">
        <f t="shared" si="0"/>
        <v>0.52657142857142858</v>
      </c>
      <c r="J12" s="30">
        <f t="shared" si="0"/>
        <v>0.36214285714285716</v>
      </c>
      <c r="K12" s="32">
        <f t="shared" si="0"/>
        <v>0.86957142857142855</v>
      </c>
      <c r="L12" s="30">
        <f t="shared" si="0"/>
        <v>0.8155714285714285</v>
      </c>
      <c r="M12" s="30">
        <f t="shared" si="0"/>
        <v>0.82857142857142851</v>
      </c>
      <c r="N12" s="30">
        <f t="shared" si="0"/>
        <v>0.66614285714285726</v>
      </c>
      <c r="O12" s="30">
        <f t="shared" si="0"/>
        <v>0.61785714285714288</v>
      </c>
      <c r="P12" s="30">
        <f t="shared" si="0"/>
        <v>0.50257142857142856</v>
      </c>
      <c r="Q12" s="30">
        <f t="shared" si="0"/>
        <v>0.53057142857142858</v>
      </c>
      <c r="R12" s="30">
        <f t="shared" si="0"/>
        <v>0.34985714285714281</v>
      </c>
    </row>
    <row r="13" spans="1:32" ht="15" thickBot="1" x14ac:dyDescent="0.4"/>
    <row r="14" spans="1:32" ht="15" thickBot="1" x14ac:dyDescent="0.4">
      <c r="A14" s="77" t="s">
        <v>38</v>
      </c>
      <c r="B14" s="69" t="s">
        <v>4</v>
      </c>
      <c r="C14" s="71" t="s">
        <v>16</v>
      </c>
      <c r="D14" s="72"/>
      <c r="E14" s="72"/>
      <c r="F14" s="73"/>
      <c r="G14" s="71" t="s">
        <v>17</v>
      </c>
      <c r="H14" s="72"/>
      <c r="I14" s="72"/>
      <c r="J14" s="73"/>
      <c r="K14" s="74" t="s">
        <v>18</v>
      </c>
      <c r="L14" s="75"/>
      <c r="M14" s="75"/>
      <c r="N14" s="76"/>
      <c r="O14" s="74" t="s">
        <v>19</v>
      </c>
      <c r="P14" s="75"/>
      <c r="Q14" s="75"/>
      <c r="R14" s="76"/>
    </row>
    <row r="15" spans="1:32" ht="15" thickBot="1" x14ac:dyDescent="0.4">
      <c r="A15" s="77"/>
      <c r="B15" s="70"/>
      <c r="C15" s="2" t="s">
        <v>26</v>
      </c>
      <c r="D15" s="2" t="s">
        <v>25</v>
      </c>
      <c r="E15" s="2" t="s">
        <v>5</v>
      </c>
      <c r="F15" s="3" t="s">
        <v>6</v>
      </c>
      <c r="G15" s="2" t="s">
        <v>26</v>
      </c>
      <c r="H15" s="22" t="s">
        <v>25</v>
      </c>
      <c r="I15" s="2" t="s">
        <v>5</v>
      </c>
      <c r="J15" s="3" t="s">
        <v>6</v>
      </c>
      <c r="K15" s="2" t="s">
        <v>26</v>
      </c>
      <c r="L15" s="2" t="s">
        <v>25</v>
      </c>
      <c r="M15" s="2" t="s">
        <v>5</v>
      </c>
      <c r="N15" s="3" t="s">
        <v>6</v>
      </c>
      <c r="O15" s="2" t="s">
        <v>26</v>
      </c>
      <c r="P15" s="2" t="s">
        <v>25</v>
      </c>
      <c r="Q15" s="2" t="s">
        <v>5</v>
      </c>
      <c r="R15" s="3" t="s">
        <v>6</v>
      </c>
      <c r="S15" s="6"/>
    </row>
    <row r="16" spans="1:32" x14ac:dyDescent="0.35">
      <c r="A16" s="77"/>
      <c r="B16" s="7" t="s">
        <v>7</v>
      </c>
      <c r="C16" s="9">
        <v>0.80800000000000005</v>
      </c>
      <c r="D16" s="9">
        <v>0.81299999999999994</v>
      </c>
      <c r="E16" s="9">
        <v>0.86</v>
      </c>
      <c r="F16" s="9">
        <v>0.78</v>
      </c>
      <c r="G16" s="9">
        <v>0.86599999999999999</v>
      </c>
      <c r="H16" s="9">
        <v>0.48499999999999999</v>
      </c>
      <c r="I16" s="9">
        <v>0.61299999999999999</v>
      </c>
      <c r="J16" s="9">
        <v>0.54</v>
      </c>
      <c r="K16" s="9">
        <v>0.87</v>
      </c>
      <c r="L16" s="9">
        <v>0.68</v>
      </c>
      <c r="M16" s="9">
        <v>0.746</v>
      </c>
      <c r="N16" s="9">
        <v>0.64800000000000002</v>
      </c>
      <c r="O16" s="9">
        <v>0.81299999999999994</v>
      </c>
      <c r="P16" s="9">
        <v>0.70499999999999996</v>
      </c>
      <c r="Q16" s="9">
        <v>0.70599999999999996</v>
      </c>
      <c r="R16" s="9">
        <v>0.64</v>
      </c>
      <c r="S16" s="7" t="s">
        <v>7</v>
      </c>
    </row>
    <row r="17" spans="1:19" x14ac:dyDescent="0.35">
      <c r="A17" s="77"/>
      <c r="B17" s="10" t="s">
        <v>8</v>
      </c>
      <c r="C17" s="12">
        <v>0.94199999999999995</v>
      </c>
      <c r="D17" s="12">
        <v>0.91300000000000003</v>
      </c>
      <c r="E17" s="12">
        <v>0.96</v>
      </c>
      <c r="F17" s="12">
        <v>0.73699999999999999</v>
      </c>
      <c r="G17" s="12">
        <v>0.92200000000000004</v>
      </c>
      <c r="H17" s="12">
        <v>0.80100000000000005</v>
      </c>
      <c r="I17" s="12">
        <v>0.86299999999999999</v>
      </c>
      <c r="J17" s="12">
        <v>0.61299999999999999</v>
      </c>
      <c r="K17" s="12">
        <v>0.92900000000000005</v>
      </c>
      <c r="L17" s="12">
        <v>0.88800000000000001</v>
      </c>
      <c r="M17" s="12">
        <v>0.93700000000000006</v>
      </c>
      <c r="N17" s="12">
        <v>0.70599999999999996</v>
      </c>
      <c r="O17" s="12">
        <v>0.91500000000000004</v>
      </c>
      <c r="P17" s="12">
        <v>0.90600000000000003</v>
      </c>
      <c r="Q17" s="12">
        <v>0.95099999999999996</v>
      </c>
      <c r="R17" s="12">
        <v>0.77800000000000002</v>
      </c>
      <c r="S17" s="10" t="s">
        <v>8</v>
      </c>
    </row>
    <row r="18" spans="1:19" x14ac:dyDescent="0.35">
      <c r="A18" s="77"/>
      <c r="B18" s="13" t="s">
        <v>9</v>
      </c>
      <c r="C18" s="12">
        <v>0.95799999999999996</v>
      </c>
      <c r="D18" s="12">
        <v>0.94099999999999995</v>
      </c>
      <c r="E18" s="12">
        <v>0.93300000000000005</v>
      </c>
      <c r="F18" s="12">
        <v>0.81799999999999995</v>
      </c>
      <c r="G18" s="12">
        <v>0.97299999999999998</v>
      </c>
      <c r="H18" s="12">
        <v>0.94899999999999995</v>
      </c>
      <c r="I18" s="12">
        <v>0.94199999999999995</v>
      </c>
      <c r="J18" s="12">
        <v>0.78600000000000003</v>
      </c>
      <c r="K18" s="12">
        <v>0.98799999999999999</v>
      </c>
      <c r="L18" s="12">
        <v>0.94899999999999995</v>
      </c>
      <c r="M18" s="12">
        <v>0.96399999999999997</v>
      </c>
      <c r="N18" s="12">
        <v>0.86799999999999999</v>
      </c>
      <c r="O18" s="12">
        <v>0.93500000000000005</v>
      </c>
      <c r="P18" s="12">
        <v>0.95799999999999996</v>
      </c>
      <c r="Q18" s="12">
        <v>0.96299999999999997</v>
      </c>
      <c r="R18" s="12">
        <v>0.85599999999999998</v>
      </c>
      <c r="S18" s="13" t="s">
        <v>9</v>
      </c>
    </row>
    <row r="19" spans="1:19" x14ac:dyDescent="0.35">
      <c r="A19" s="77"/>
      <c r="B19" s="14" t="s">
        <v>11</v>
      </c>
      <c r="C19" s="12">
        <v>0.82399999999999995</v>
      </c>
      <c r="D19" s="12">
        <v>0.86699999999999999</v>
      </c>
      <c r="E19" s="12">
        <v>0.85</v>
      </c>
      <c r="F19" s="12">
        <v>0.65900000000000003</v>
      </c>
      <c r="G19" s="12">
        <v>0.73599999999999999</v>
      </c>
      <c r="H19" s="12">
        <v>0.71299999999999997</v>
      </c>
      <c r="I19" s="12">
        <v>0.73099999999999998</v>
      </c>
      <c r="J19" s="12">
        <v>0.53300000000000003</v>
      </c>
      <c r="K19" s="12">
        <v>0.88700000000000001</v>
      </c>
      <c r="L19" s="12">
        <v>0.80400000000000005</v>
      </c>
      <c r="M19" s="12">
        <v>0.873</v>
      </c>
      <c r="N19" s="12">
        <v>0.68600000000000005</v>
      </c>
      <c r="O19" s="12">
        <v>0.83699999999999997</v>
      </c>
      <c r="P19" s="12">
        <v>0.90600000000000003</v>
      </c>
      <c r="Q19" s="12">
        <v>0.90400000000000003</v>
      </c>
      <c r="R19" s="12">
        <v>0.73099999999999998</v>
      </c>
      <c r="S19" s="14" t="s">
        <v>11</v>
      </c>
    </row>
    <row r="20" spans="1:19" x14ac:dyDescent="0.35">
      <c r="A20" s="77"/>
      <c r="B20" s="10" t="s">
        <v>12</v>
      </c>
      <c r="C20" s="12">
        <v>0.74</v>
      </c>
      <c r="D20" s="12">
        <v>0.54100000000000004</v>
      </c>
      <c r="E20" s="12">
        <v>0.60899999999999999</v>
      </c>
      <c r="F20" s="12">
        <v>0.45400000000000001</v>
      </c>
      <c r="G20" s="12">
        <v>0.64300000000000002</v>
      </c>
      <c r="H20" s="12">
        <v>0.495</v>
      </c>
      <c r="I20" s="12">
        <v>0.48599999999999999</v>
      </c>
      <c r="J20" s="12">
        <v>0.318</v>
      </c>
      <c r="K20" s="12">
        <v>0.78400000000000003</v>
      </c>
      <c r="L20" s="12">
        <v>0.72</v>
      </c>
      <c r="M20" s="12">
        <v>0.71399999999999997</v>
      </c>
      <c r="N20" s="12">
        <v>0.53400000000000003</v>
      </c>
      <c r="O20" s="12">
        <v>0.65</v>
      </c>
      <c r="P20" s="12">
        <v>0.47099999999999997</v>
      </c>
      <c r="Q20" s="12">
        <v>0.56599999999999995</v>
      </c>
      <c r="R20" s="12">
        <v>0.44</v>
      </c>
      <c r="S20" s="10" t="s">
        <v>12</v>
      </c>
    </row>
    <row r="21" spans="1:19" x14ac:dyDescent="0.35">
      <c r="A21" s="77"/>
      <c r="B21" s="14" t="s">
        <v>13</v>
      </c>
      <c r="C21" s="12">
        <v>0.78</v>
      </c>
      <c r="D21" s="12">
        <v>0.78800000000000003</v>
      </c>
      <c r="E21" s="12">
        <v>0.82299999999999995</v>
      </c>
      <c r="F21" s="12">
        <v>0.70399999999999996</v>
      </c>
      <c r="G21" s="12">
        <v>0.753</v>
      </c>
      <c r="H21" s="12">
        <v>0.6</v>
      </c>
      <c r="I21" s="12">
        <v>0.68700000000000006</v>
      </c>
      <c r="J21" s="12">
        <v>0.54100000000000004</v>
      </c>
      <c r="K21" s="12">
        <v>0.79500000000000004</v>
      </c>
      <c r="L21" s="12">
        <v>0.76</v>
      </c>
      <c r="M21" s="12">
        <v>0.80600000000000005</v>
      </c>
      <c r="N21" s="12">
        <v>0.67100000000000004</v>
      </c>
      <c r="O21" s="12">
        <v>0.85</v>
      </c>
      <c r="P21" s="12">
        <v>0.76300000000000001</v>
      </c>
      <c r="Q21" s="12">
        <v>0.83099999999999996</v>
      </c>
      <c r="R21" s="12">
        <v>0.71699999999999997</v>
      </c>
      <c r="S21" s="14" t="s">
        <v>13</v>
      </c>
    </row>
    <row r="22" spans="1:19" ht="15" thickBot="1" x14ac:dyDescent="0.4">
      <c r="A22" s="77"/>
      <c r="B22" s="15" t="s">
        <v>14</v>
      </c>
      <c r="C22" s="17">
        <v>0.91200000000000003</v>
      </c>
      <c r="D22" s="17">
        <v>0.93500000000000005</v>
      </c>
      <c r="E22" s="17">
        <v>0.94399999999999995</v>
      </c>
      <c r="F22" s="17">
        <v>0.81599999999999995</v>
      </c>
      <c r="G22" s="17">
        <v>0.71799999999999997</v>
      </c>
      <c r="H22" s="17">
        <v>0.48899999999999999</v>
      </c>
      <c r="I22" s="17">
        <v>0.56699999999999995</v>
      </c>
      <c r="J22" s="17">
        <v>0.36599999999999999</v>
      </c>
      <c r="K22" s="17">
        <v>0.82099999999999995</v>
      </c>
      <c r="L22" s="17">
        <v>0.76600000000000001</v>
      </c>
      <c r="M22" s="17">
        <v>0.71699999999999997</v>
      </c>
      <c r="N22" s="17">
        <v>0.54600000000000004</v>
      </c>
      <c r="O22" s="17">
        <v>0.81299999999999994</v>
      </c>
      <c r="P22" s="17">
        <v>0.871</v>
      </c>
      <c r="Q22" s="17">
        <v>0.88100000000000001</v>
      </c>
      <c r="R22" s="17">
        <v>0.72599999999999998</v>
      </c>
      <c r="S22" s="15" t="s">
        <v>14</v>
      </c>
    </row>
    <row r="23" spans="1:19" ht="15" thickBot="1" x14ac:dyDescent="0.4">
      <c r="A23" s="77"/>
      <c r="B23" s="18" t="s">
        <v>15</v>
      </c>
      <c r="C23" s="17">
        <v>0.85199999999999998</v>
      </c>
      <c r="D23" s="17">
        <v>0.82899999999999996</v>
      </c>
      <c r="E23" s="17">
        <v>0.85399999999999998</v>
      </c>
      <c r="F23" s="17">
        <v>0.71</v>
      </c>
      <c r="G23" s="17">
        <v>0.80200000000000005</v>
      </c>
      <c r="H23" s="17">
        <v>0.64800000000000002</v>
      </c>
      <c r="I23" s="17">
        <v>0.69899999999999995</v>
      </c>
      <c r="J23" s="17">
        <v>0.52800000000000002</v>
      </c>
      <c r="K23" s="17">
        <v>0.86799999999999999</v>
      </c>
      <c r="L23" s="17">
        <v>0.79500000000000004</v>
      </c>
      <c r="M23" s="17">
        <v>0.82199999999999995</v>
      </c>
      <c r="N23" s="17">
        <v>0.66600000000000004</v>
      </c>
      <c r="O23" s="17">
        <v>0.83</v>
      </c>
      <c r="P23" s="17">
        <v>0.79700000000000004</v>
      </c>
      <c r="Q23" s="17">
        <v>0.82899999999999996</v>
      </c>
      <c r="R23" s="17">
        <v>0.69799999999999995</v>
      </c>
      <c r="S23" s="18" t="s">
        <v>15</v>
      </c>
    </row>
    <row r="24" spans="1:19" x14ac:dyDescent="0.35">
      <c r="B24" s="29"/>
      <c r="C24" s="30">
        <f>AVERAGE(C16:C22)</f>
        <v>0.85200000000000009</v>
      </c>
      <c r="D24" s="32">
        <f t="shared" ref="D24:R24" si="1">AVERAGE(D16:D22)</f>
        <v>0.82828571428571429</v>
      </c>
      <c r="E24" s="30">
        <f t="shared" si="1"/>
        <v>0.8541428571428572</v>
      </c>
      <c r="F24" s="31">
        <f t="shared" si="1"/>
        <v>0.70971428571428574</v>
      </c>
      <c r="G24" s="30">
        <f t="shared" si="1"/>
        <v>0.80157142857142849</v>
      </c>
      <c r="H24" s="32">
        <f t="shared" si="1"/>
        <v>0.64742857142857146</v>
      </c>
      <c r="I24" s="32">
        <f t="shared" si="1"/>
        <v>0.69842857142857151</v>
      </c>
      <c r="J24" s="30">
        <f t="shared" si="1"/>
        <v>0.52814285714285714</v>
      </c>
      <c r="K24" s="30">
        <f t="shared" si="1"/>
        <v>0.86771428571428566</v>
      </c>
      <c r="L24" s="30">
        <f t="shared" si="1"/>
        <v>0.79528571428571415</v>
      </c>
      <c r="M24" s="30">
        <f t="shared" si="1"/>
        <v>0.8224285714285714</v>
      </c>
      <c r="N24" s="31">
        <f t="shared" si="1"/>
        <v>0.6655714285714287</v>
      </c>
      <c r="O24" s="30">
        <f t="shared" si="1"/>
        <v>0.8304285714285714</v>
      </c>
      <c r="P24" s="30">
        <f t="shared" si="1"/>
        <v>0.79714285714285715</v>
      </c>
      <c r="Q24" s="30">
        <f t="shared" si="1"/>
        <v>0.82885714285714285</v>
      </c>
      <c r="R24" s="30">
        <f t="shared" si="1"/>
        <v>0.69828571428571429</v>
      </c>
      <c r="S24" s="29"/>
    </row>
    <row r="25" spans="1:19" ht="15" thickBot="1" x14ac:dyDescent="0.4"/>
    <row r="26" spans="1:19" ht="15" thickBot="1" x14ac:dyDescent="0.4">
      <c r="A26" s="77" t="s">
        <v>39</v>
      </c>
      <c r="B26" s="69" t="s">
        <v>4</v>
      </c>
      <c r="C26" s="71" t="s">
        <v>20</v>
      </c>
      <c r="D26" s="72"/>
      <c r="E26" s="72"/>
      <c r="F26" s="73"/>
      <c r="G26" s="71" t="s">
        <v>21</v>
      </c>
      <c r="H26" s="72"/>
      <c r="I26" s="72"/>
      <c r="J26" s="73"/>
      <c r="K26" s="74" t="s">
        <v>22</v>
      </c>
      <c r="L26" s="75"/>
      <c r="M26" s="75"/>
      <c r="N26" s="76"/>
      <c r="O26" s="74" t="s">
        <v>23</v>
      </c>
      <c r="P26" s="75"/>
      <c r="Q26" s="75"/>
      <c r="R26" s="76"/>
    </row>
    <row r="27" spans="1:19" ht="15" thickBot="1" x14ac:dyDescent="0.4">
      <c r="A27" s="77"/>
      <c r="B27" s="70"/>
      <c r="C27" s="2" t="s">
        <v>26</v>
      </c>
      <c r="D27" s="2" t="s">
        <v>25</v>
      </c>
      <c r="E27" s="2" t="s">
        <v>5</v>
      </c>
      <c r="F27" s="3" t="s">
        <v>6</v>
      </c>
      <c r="G27" s="2" t="s">
        <v>26</v>
      </c>
      <c r="H27" s="22" t="s">
        <v>25</v>
      </c>
      <c r="I27" s="2" t="s">
        <v>5</v>
      </c>
      <c r="J27" s="3" t="s">
        <v>6</v>
      </c>
      <c r="K27" s="2" t="s">
        <v>26</v>
      </c>
      <c r="L27" s="2" t="s">
        <v>25</v>
      </c>
      <c r="M27" s="2" t="s">
        <v>5</v>
      </c>
      <c r="N27" s="3" t="s">
        <v>6</v>
      </c>
      <c r="O27" s="2" t="s">
        <v>26</v>
      </c>
      <c r="P27" s="2" t="s">
        <v>25</v>
      </c>
      <c r="Q27" s="2" t="s">
        <v>5</v>
      </c>
      <c r="R27" s="3" t="s">
        <v>6</v>
      </c>
      <c r="S27" s="6"/>
    </row>
    <row r="28" spans="1:19" x14ac:dyDescent="0.35">
      <c r="A28" s="77"/>
      <c r="B28" s="7" t="s">
        <v>7</v>
      </c>
      <c r="C28" s="9">
        <v>0.84499999999999997</v>
      </c>
      <c r="D28" s="9">
        <v>0.83</v>
      </c>
      <c r="E28" s="9">
        <v>0.86899999999999999</v>
      </c>
      <c r="F28" s="9">
        <v>0.77700000000000002</v>
      </c>
      <c r="G28" s="9">
        <v>0.91800000000000004</v>
      </c>
      <c r="H28" s="9">
        <v>0.76600000000000001</v>
      </c>
      <c r="I28" s="9">
        <v>0.80600000000000005</v>
      </c>
      <c r="J28" s="9">
        <v>0.747</v>
      </c>
      <c r="K28" s="9">
        <v>0.93300000000000005</v>
      </c>
      <c r="L28" s="9">
        <v>0.68899999999999995</v>
      </c>
      <c r="M28" s="9">
        <v>0.76500000000000001</v>
      </c>
      <c r="N28" s="9">
        <v>0.65700000000000003</v>
      </c>
      <c r="O28" s="9">
        <v>0.90900000000000003</v>
      </c>
      <c r="P28" s="9">
        <v>0.90900000000000003</v>
      </c>
      <c r="Q28" s="9">
        <v>0.94699999999999995</v>
      </c>
      <c r="R28" s="9">
        <v>0.86899999999999999</v>
      </c>
      <c r="S28" s="7" t="s">
        <v>7</v>
      </c>
    </row>
    <row r="29" spans="1:19" x14ac:dyDescent="0.35">
      <c r="A29" s="77"/>
      <c r="B29" s="10" t="s">
        <v>8</v>
      </c>
      <c r="C29" s="12">
        <v>0.93200000000000005</v>
      </c>
      <c r="D29" s="12">
        <v>0.93400000000000005</v>
      </c>
      <c r="E29" s="12">
        <v>0.97199999999999998</v>
      </c>
      <c r="F29" s="12">
        <v>0.74299999999999999</v>
      </c>
      <c r="G29" s="12">
        <v>1</v>
      </c>
      <c r="H29" s="12">
        <v>0.93300000000000005</v>
      </c>
      <c r="I29" s="12">
        <v>0.99099999999999999</v>
      </c>
      <c r="J29" s="12">
        <v>0.81</v>
      </c>
      <c r="K29" s="12">
        <v>0.90600000000000003</v>
      </c>
      <c r="L29" s="12">
        <v>0.876</v>
      </c>
      <c r="M29" s="12">
        <v>0.94599999999999995</v>
      </c>
      <c r="N29" s="12">
        <v>0.69099999999999995</v>
      </c>
      <c r="O29" s="12">
        <v>0.98499999999999999</v>
      </c>
      <c r="P29" s="12">
        <v>0.97199999999999998</v>
      </c>
      <c r="Q29" s="12">
        <v>0.98699999999999999</v>
      </c>
      <c r="R29" s="12">
        <v>0.91300000000000003</v>
      </c>
      <c r="S29" s="10" t="s">
        <v>8</v>
      </c>
    </row>
    <row r="30" spans="1:19" x14ac:dyDescent="0.35">
      <c r="A30" s="77"/>
      <c r="B30" s="13" t="s">
        <v>9</v>
      </c>
      <c r="C30" s="21">
        <v>0.95599999999999996</v>
      </c>
      <c r="D30" s="12">
        <v>0.91200000000000003</v>
      </c>
      <c r="E30" s="12">
        <v>0.98399999999999999</v>
      </c>
      <c r="F30" s="12">
        <v>0.82499999999999996</v>
      </c>
      <c r="G30" s="12">
        <v>0.99399999999999999</v>
      </c>
      <c r="H30" s="12">
        <v>0.94899999999999995</v>
      </c>
      <c r="I30" s="12">
        <v>0.96399999999999997</v>
      </c>
      <c r="J30" s="12">
        <v>0.85699999999999998</v>
      </c>
      <c r="K30" s="12">
        <v>0.98399999999999999</v>
      </c>
      <c r="L30" s="12">
        <v>0.94899999999999995</v>
      </c>
      <c r="M30" s="12">
        <v>0.96399999999999997</v>
      </c>
      <c r="N30" s="12">
        <v>0.85699999999999998</v>
      </c>
      <c r="O30" s="12">
        <v>1</v>
      </c>
      <c r="P30" s="12">
        <v>0.94799999999999995</v>
      </c>
      <c r="Q30" s="12">
        <v>0.96299999999999997</v>
      </c>
      <c r="R30" s="12">
        <v>0.86799999999999999</v>
      </c>
      <c r="S30" s="13" t="s">
        <v>9</v>
      </c>
    </row>
    <row r="31" spans="1:19" x14ac:dyDescent="0.35">
      <c r="A31" s="77"/>
      <c r="B31" s="14" t="s">
        <v>11</v>
      </c>
      <c r="C31" s="12">
        <v>0.81200000000000006</v>
      </c>
      <c r="D31" s="12">
        <v>0.83599999999999997</v>
      </c>
      <c r="E31" s="12">
        <v>0.85799999999999998</v>
      </c>
      <c r="F31" s="12">
        <v>0.67900000000000005</v>
      </c>
      <c r="G31" s="12">
        <v>0.93700000000000006</v>
      </c>
      <c r="H31" s="12">
        <v>0.86899999999999999</v>
      </c>
      <c r="I31" s="12">
        <v>0.94</v>
      </c>
      <c r="J31" s="12">
        <v>0.81299999999999994</v>
      </c>
      <c r="K31" s="12">
        <v>0.92800000000000005</v>
      </c>
      <c r="L31" s="12">
        <v>0.83099999999999996</v>
      </c>
      <c r="M31" s="12">
        <v>0.91200000000000003</v>
      </c>
      <c r="N31" s="12">
        <v>0.69299999999999995</v>
      </c>
      <c r="O31" s="12">
        <v>0.96099999999999997</v>
      </c>
      <c r="P31" s="12">
        <v>0.97</v>
      </c>
      <c r="Q31" s="12">
        <v>0.98399999999999999</v>
      </c>
      <c r="R31" s="12">
        <v>0.87</v>
      </c>
      <c r="S31" s="14" t="s">
        <v>11</v>
      </c>
    </row>
    <row r="32" spans="1:19" x14ac:dyDescent="0.35">
      <c r="A32" s="77"/>
      <c r="B32" s="10" t="s">
        <v>12</v>
      </c>
      <c r="C32" s="12">
        <v>0.72699999999999998</v>
      </c>
      <c r="D32" s="12">
        <v>0.61199999999999999</v>
      </c>
      <c r="E32" s="12">
        <v>0.64700000000000002</v>
      </c>
      <c r="F32" s="12">
        <v>0.44400000000000001</v>
      </c>
      <c r="G32" s="12">
        <v>0.85799999999999998</v>
      </c>
      <c r="H32" s="12">
        <v>0.66</v>
      </c>
      <c r="I32" s="12">
        <v>0.72899999999999998</v>
      </c>
      <c r="J32" s="12">
        <v>0.57499999999999996</v>
      </c>
      <c r="K32" s="12">
        <v>0.77800000000000002</v>
      </c>
      <c r="L32" s="12">
        <v>0.73299999999999998</v>
      </c>
      <c r="M32" s="12">
        <v>0.73399999999999999</v>
      </c>
      <c r="N32" s="12">
        <v>0.54900000000000004</v>
      </c>
      <c r="O32" s="12">
        <v>0.88700000000000001</v>
      </c>
      <c r="P32" s="12">
        <v>0.73699999999999999</v>
      </c>
      <c r="Q32" s="12">
        <v>0.84099999999999997</v>
      </c>
      <c r="R32" s="12">
        <v>0.66</v>
      </c>
      <c r="S32" s="10" t="s">
        <v>12</v>
      </c>
    </row>
    <row r="33" spans="1:19" x14ac:dyDescent="0.35">
      <c r="A33" s="77"/>
      <c r="B33" s="14" t="s">
        <v>13</v>
      </c>
      <c r="C33" s="12">
        <v>0.80500000000000005</v>
      </c>
      <c r="D33" s="12">
        <v>0.84599999999999997</v>
      </c>
      <c r="E33" s="12">
        <v>0.875</v>
      </c>
      <c r="F33" s="12">
        <v>0.77200000000000002</v>
      </c>
      <c r="G33" s="12">
        <v>0.94199999999999995</v>
      </c>
      <c r="H33" s="12">
        <v>0.69599999999999995</v>
      </c>
      <c r="I33" s="12">
        <v>0.86799999999999999</v>
      </c>
      <c r="J33" s="12">
        <v>0.71799999999999997</v>
      </c>
      <c r="K33" s="12">
        <v>0.81899999999999995</v>
      </c>
      <c r="L33" s="12">
        <v>0.82099999999999995</v>
      </c>
      <c r="M33" s="12">
        <v>0.84199999999999997</v>
      </c>
      <c r="N33" s="12">
        <v>0.72199999999999998</v>
      </c>
      <c r="O33" s="12">
        <v>0.96199999999999997</v>
      </c>
      <c r="P33" s="12">
        <v>0.88500000000000001</v>
      </c>
      <c r="Q33" s="12">
        <v>0.95799999999999996</v>
      </c>
      <c r="R33" s="12">
        <v>0.88900000000000001</v>
      </c>
      <c r="S33" s="14" t="s">
        <v>13</v>
      </c>
    </row>
    <row r="34" spans="1:19" ht="15" thickBot="1" x14ac:dyDescent="0.4">
      <c r="A34" s="77"/>
      <c r="B34" s="15" t="s">
        <v>14</v>
      </c>
      <c r="C34" s="17">
        <v>0.876</v>
      </c>
      <c r="D34" s="17">
        <v>0.93500000000000005</v>
      </c>
      <c r="E34" s="17">
        <v>0.96899999999999997</v>
      </c>
      <c r="F34" s="17">
        <v>0.81100000000000005</v>
      </c>
      <c r="G34" s="17">
        <v>0.78700000000000003</v>
      </c>
      <c r="H34" s="17">
        <v>0.59599999999999997</v>
      </c>
      <c r="I34" s="17">
        <v>0.65300000000000002</v>
      </c>
      <c r="J34" s="17">
        <v>0.47499999999999998</v>
      </c>
      <c r="K34" s="17">
        <v>0.81799999999999995</v>
      </c>
      <c r="L34" s="17">
        <v>0.76400000000000001</v>
      </c>
      <c r="M34" s="17">
        <v>0.72499999999999998</v>
      </c>
      <c r="N34" s="17">
        <v>0.55200000000000005</v>
      </c>
      <c r="O34" s="17">
        <v>0.93600000000000005</v>
      </c>
      <c r="P34" s="17">
        <v>0.94</v>
      </c>
      <c r="Q34" s="17">
        <v>0.98599999999999999</v>
      </c>
      <c r="R34" s="17">
        <v>0.81599999999999995</v>
      </c>
      <c r="S34" s="15" t="s">
        <v>14</v>
      </c>
    </row>
    <row r="35" spans="1:19" ht="15" thickBot="1" x14ac:dyDescent="0.4">
      <c r="A35" s="77"/>
      <c r="B35" s="18" t="s">
        <v>15</v>
      </c>
      <c r="C35" s="17">
        <v>0.85</v>
      </c>
      <c r="D35" s="17">
        <v>0.84399999999999997</v>
      </c>
      <c r="E35" s="17">
        <v>0.88200000000000001</v>
      </c>
      <c r="F35" s="17">
        <v>0.72199999999999998</v>
      </c>
      <c r="G35" s="17">
        <v>0.91900000000000004</v>
      </c>
      <c r="H35" s="17">
        <v>0.78100000000000003</v>
      </c>
      <c r="I35" s="17">
        <v>0.85</v>
      </c>
      <c r="J35" s="17">
        <v>0.71399999999999997</v>
      </c>
      <c r="K35" s="17">
        <v>0.88100000000000001</v>
      </c>
      <c r="L35" s="17">
        <v>0.80900000000000005</v>
      </c>
      <c r="M35" s="17">
        <v>0.84099999999999997</v>
      </c>
      <c r="N35" s="17">
        <v>0.67400000000000004</v>
      </c>
      <c r="O35" s="17">
        <v>0.94799999999999995</v>
      </c>
      <c r="P35" s="17">
        <v>0.90900000000000003</v>
      </c>
      <c r="Q35" s="17">
        <v>0.95199999999999996</v>
      </c>
      <c r="R35" s="20">
        <v>0.84099999999999997</v>
      </c>
      <c r="S35" s="18" t="s">
        <v>15</v>
      </c>
    </row>
    <row r="36" spans="1:19" x14ac:dyDescent="0.35">
      <c r="C36" s="30">
        <f>AVERAGE(C28:C34)</f>
        <v>0.85042857142857142</v>
      </c>
      <c r="D36" s="30">
        <f t="shared" ref="D36:R36" si="2">AVERAGE(D28:D34)</f>
        <v>0.84357142857142853</v>
      </c>
      <c r="E36" s="31">
        <f t="shared" si="2"/>
        <v>0.88200000000000001</v>
      </c>
      <c r="F36" s="30">
        <f t="shared" si="2"/>
        <v>0.72157142857142864</v>
      </c>
      <c r="G36" s="30">
        <f t="shared" si="2"/>
        <v>0.91942857142857137</v>
      </c>
      <c r="H36" s="31">
        <f t="shared" si="2"/>
        <v>0.78128571428571436</v>
      </c>
      <c r="I36" s="30">
        <f t="shared" si="2"/>
        <v>0.8501428571428572</v>
      </c>
      <c r="J36" s="30">
        <f t="shared" si="2"/>
        <v>0.71357142857142841</v>
      </c>
      <c r="K36" s="30">
        <f t="shared" si="2"/>
        <v>0.88085714285714278</v>
      </c>
      <c r="L36" s="30">
        <f t="shared" si="2"/>
        <v>0.80899999999999994</v>
      </c>
      <c r="M36" s="30">
        <f t="shared" si="2"/>
        <v>0.84114285714285697</v>
      </c>
      <c r="N36" s="30">
        <f t="shared" si="2"/>
        <v>0.67442857142857149</v>
      </c>
      <c r="O36" s="31">
        <f t="shared" si="2"/>
        <v>0.94857142857142851</v>
      </c>
      <c r="P36" s="30">
        <f t="shared" si="2"/>
        <v>0.90871428571428559</v>
      </c>
      <c r="Q36" s="30">
        <f t="shared" si="2"/>
        <v>0.95228571428571418</v>
      </c>
      <c r="R36" s="30">
        <f t="shared" si="2"/>
        <v>0.84071428571428564</v>
      </c>
    </row>
  </sheetData>
  <mergeCells count="23">
    <mergeCell ref="A2:A10"/>
    <mergeCell ref="A14:A23"/>
    <mergeCell ref="A26:A35"/>
    <mergeCell ref="V5:V10"/>
    <mergeCell ref="G2:J2"/>
    <mergeCell ref="K2:N2"/>
    <mergeCell ref="O2:R2"/>
    <mergeCell ref="V1:AE1"/>
    <mergeCell ref="X2:AE2"/>
    <mergeCell ref="X3:AA3"/>
    <mergeCell ref="AB3:AE3"/>
    <mergeCell ref="B26:B27"/>
    <mergeCell ref="C26:F26"/>
    <mergeCell ref="G26:J26"/>
    <mergeCell ref="K26:N26"/>
    <mergeCell ref="O26:R26"/>
    <mergeCell ref="B14:B15"/>
    <mergeCell ref="C14:F14"/>
    <mergeCell ref="G14:J14"/>
    <mergeCell ref="K14:N14"/>
    <mergeCell ref="O14:R14"/>
    <mergeCell ref="B2:B3"/>
    <mergeCell ref="C2:F2"/>
  </mergeCells>
  <conditionalFormatting sqref="X5:X10">
    <cfRule type="expression" dxfId="43" priority="15">
      <formula>X5=MIN($X$5:$X$10)</formula>
    </cfRule>
    <cfRule type="expression" dxfId="42" priority="16">
      <formula>X5=MAX($X$5:$X$10)</formula>
    </cfRule>
  </conditionalFormatting>
  <conditionalFormatting sqref="Y5:Y10">
    <cfRule type="expression" dxfId="41" priority="13">
      <formula>Y5=MIN($Y$5:$Y$10)</formula>
    </cfRule>
    <cfRule type="expression" dxfId="40" priority="14">
      <formula>Y5=MAX($Y$5:$Y$10)</formula>
    </cfRule>
  </conditionalFormatting>
  <conditionalFormatting sqref="Z5:Z10">
    <cfRule type="expression" dxfId="39" priority="11">
      <formula>Z5=MIN($Z$5:$Z$10)</formula>
    </cfRule>
    <cfRule type="expression" dxfId="38" priority="12">
      <formula>Z5=MAX($Z$5:$Z$10)</formula>
    </cfRule>
  </conditionalFormatting>
  <conditionalFormatting sqref="AA5:AA10">
    <cfRule type="expression" dxfId="37" priority="9">
      <formula>AA5=MIN($AA$5:$AA$10)</formula>
    </cfRule>
    <cfRule type="expression" dxfId="36" priority="10">
      <formula>AA5=MAX($AA$5:$AA$10)</formula>
    </cfRule>
  </conditionalFormatting>
  <conditionalFormatting sqref="AB5:AB10">
    <cfRule type="expression" dxfId="35" priority="7">
      <formula>AB5=MIN($AB$5:$AB$10)</formula>
    </cfRule>
    <cfRule type="expression" dxfId="34" priority="8">
      <formula>AB5=MAX($AB$5:$AB$10)</formula>
    </cfRule>
  </conditionalFormatting>
  <conditionalFormatting sqref="AC5:AC10">
    <cfRule type="expression" dxfId="33" priority="5">
      <formula>AC5=MIN($AC$5:$AC$10)</formula>
    </cfRule>
    <cfRule type="expression" dxfId="32" priority="6">
      <formula>AC5=MAX($AC$5:$AC$10)</formula>
    </cfRule>
  </conditionalFormatting>
  <conditionalFormatting sqref="AD5:AD10">
    <cfRule type="expression" dxfId="31" priority="3">
      <formula>AD5=MIN($AD$5:$AD$10)</formula>
    </cfRule>
    <cfRule type="expression" dxfId="30" priority="4">
      <formula>AD5=MAX($AD$5:$AD$10)</formula>
    </cfRule>
  </conditionalFormatting>
  <conditionalFormatting sqref="AE5:AE10">
    <cfRule type="expression" dxfId="29" priority="1">
      <formula>AE5=MIN($AE$5:$AE$10)</formula>
    </cfRule>
    <cfRule type="expression" dxfId="28" priority="2">
      <formula>AE5=MAX($AE$5:$AE$10)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701D-DAE5-4418-8F92-EC61882D2B3B}">
  <dimension ref="A1:O33"/>
  <sheetViews>
    <sheetView workbookViewId="0">
      <selection activeCell="Q22" sqref="Q22"/>
    </sheetView>
  </sheetViews>
  <sheetFormatPr baseColWidth="10" defaultRowHeight="14.5" x14ac:dyDescent="0.35"/>
  <cols>
    <col min="2" max="2" width="21.6328125" bestFit="1" customWidth="1"/>
    <col min="3" max="3" width="11.26953125" bestFit="1" customWidth="1"/>
    <col min="15" max="15" width="14.26953125" bestFit="1" customWidth="1"/>
  </cols>
  <sheetData>
    <row r="1" spans="1:15" ht="15" thickBot="1" x14ac:dyDescent="0.4"/>
    <row r="2" spans="1:15" ht="15" thickBot="1" x14ac:dyDescent="0.4">
      <c r="A2" s="1"/>
      <c r="B2" s="69" t="s">
        <v>33</v>
      </c>
      <c r="C2" s="71" t="s">
        <v>0</v>
      </c>
      <c r="D2" s="72"/>
      <c r="E2" s="73"/>
      <c r="F2" s="71" t="s">
        <v>1</v>
      </c>
      <c r="G2" s="72"/>
      <c r="H2" s="73"/>
      <c r="I2" s="74" t="s">
        <v>2</v>
      </c>
      <c r="J2" s="75"/>
      <c r="K2" s="76"/>
      <c r="L2" s="74" t="s">
        <v>3</v>
      </c>
      <c r="M2" s="75"/>
      <c r="N2" s="76"/>
    </row>
    <row r="3" spans="1:15" ht="15" thickBot="1" x14ac:dyDescent="0.4">
      <c r="A3" s="1"/>
      <c r="B3" s="70"/>
      <c r="C3" s="2" t="s">
        <v>34</v>
      </c>
      <c r="D3" s="3" t="s">
        <v>35</v>
      </c>
      <c r="E3" s="4" t="s">
        <v>36</v>
      </c>
      <c r="F3" s="2" t="s">
        <v>34</v>
      </c>
      <c r="G3" s="3" t="s">
        <v>35</v>
      </c>
      <c r="H3" s="4" t="s">
        <v>36</v>
      </c>
      <c r="I3" s="2" t="s">
        <v>34</v>
      </c>
      <c r="J3" s="3" t="s">
        <v>35</v>
      </c>
      <c r="K3" s="4" t="s">
        <v>36</v>
      </c>
      <c r="L3" s="2" t="s">
        <v>34</v>
      </c>
      <c r="M3" s="3" t="s">
        <v>35</v>
      </c>
      <c r="N3" s="4" t="s">
        <v>36</v>
      </c>
      <c r="O3" s="5"/>
    </row>
    <row r="4" spans="1:15" x14ac:dyDescent="0.35">
      <c r="B4" s="7" t="s">
        <v>7</v>
      </c>
      <c r="C4" s="8">
        <v>0.82</v>
      </c>
      <c r="D4" s="8">
        <v>0.14000000000000001</v>
      </c>
      <c r="E4" s="8">
        <v>0.18</v>
      </c>
      <c r="F4" s="8">
        <v>0.04</v>
      </c>
      <c r="G4" s="8">
        <v>0.06</v>
      </c>
      <c r="H4" s="8">
        <v>0.95</v>
      </c>
      <c r="I4" s="8">
        <v>0.72</v>
      </c>
      <c r="J4" s="8">
        <v>0.09</v>
      </c>
      <c r="K4" s="8">
        <v>0.27</v>
      </c>
      <c r="L4" s="8">
        <v>0.19</v>
      </c>
      <c r="M4" s="8">
        <v>0.18</v>
      </c>
      <c r="N4" s="8">
        <v>0.8</v>
      </c>
      <c r="O4" s="7" t="s">
        <v>7</v>
      </c>
    </row>
    <row r="5" spans="1:15" x14ac:dyDescent="0.35">
      <c r="B5" s="10" t="s">
        <v>8</v>
      </c>
      <c r="C5" s="11">
        <v>0.92</v>
      </c>
      <c r="D5" s="11">
        <v>0.14000000000000001</v>
      </c>
      <c r="E5" s="11">
        <v>0.08</v>
      </c>
      <c r="F5" s="11">
        <v>0.65500000000000003</v>
      </c>
      <c r="G5" s="11">
        <v>0.14000000000000001</v>
      </c>
      <c r="H5" s="11">
        <v>0.35</v>
      </c>
      <c r="I5" s="11">
        <v>0.92</v>
      </c>
      <c r="J5" s="11">
        <v>0.17</v>
      </c>
      <c r="K5" s="11">
        <v>0.08</v>
      </c>
      <c r="L5" s="11">
        <v>0.71</v>
      </c>
      <c r="M5" s="11">
        <v>0.15</v>
      </c>
      <c r="N5" s="11">
        <v>0.28999999999999998</v>
      </c>
      <c r="O5" s="10" t="s">
        <v>8</v>
      </c>
    </row>
    <row r="6" spans="1:15" x14ac:dyDescent="0.35">
      <c r="B6" s="13" t="s">
        <v>9</v>
      </c>
      <c r="C6" s="11">
        <v>0.96</v>
      </c>
      <c r="D6" s="11">
        <v>0.02</v>
      </c>
      <c r="E6" s="11">
        <v>0.04</v>
      </c>
      <c r="F6" s="11">
        <v>0.74</v>
      </c>
      <c r="G6" s="11">
        <v>0.06</v>
      </c>
      <c r="H6" s="11">
        <v>0.18</v>
      </c>
      <c r="I6" s="11">
        <v>0.95</v>
      </c>
      <c r="J6" s="11">
        <v>0</v>
      </c>
      <c r="K6" s="11">
        <v>0.03</v>
      </c>
      <c r="L6" s="11">
        <v>0.79</v>
      </c>
      <c r="M6" s="11">
        <v>0.04</v>
      </c>
      <c r="N6" s="11">
        <v>0.21</v>
      </c>
      <c r="O6" s="13" t="s">
        <v>9</v>
      </c>
    </row>
    <row r="7" spans="1:15" x14ac:dyDescent="0.35">
      <c r="B7" s="14" t="s">
        <v>11</v>
      </c>
      <c r="C7" s="11">
        <v>0.87</v>
      </c>
      <c r="D7" s="11">
        <v>0.31</v>
      </c>
      <c r="E7" s="11">
        <v>0.12</v>
      </c>
      <c r="F7" s="11">
        <v>0.69</v>
      </c>
      <c r="G7" s="11">
        <v>0.47</v>
      </c>
      <c r="H7" s="11">
        <v>0.3</v>
      </c>
      <c r="I7" s="11">
        <v>0.9</v>
      </c>
      <c r="J7" s="11">
        <v>0.19</v>
      </c>
      <c r="K7" s="11">
        <v>0.08</v>
      </c>
      <c r="L7" s="11">
        <v>0.5</v>
      </c>
      <c r="M7" s="11">
        <v>0.34</v>
      </c>
      <c r="N7" s="11">
        <v>0.48</v>
      </c>
      <c r="O7" s="14" t="s">
        <v>11</v>
      </c>
    </row>
    <row r="8" spans="1:15" x14ac:dyDescent="0.35">
      <c r="B8" s="10" t="s">
        <v>12</v>
      </c>
      <c r="C8" s="11">
        <v>0.6</v>
      </c>
      <c r="D8" s="11">
        <v>0.25</v>
      </c>
      <c r="E8" s="11">
        <v>0.4</v>
      </c>
      <c r="F8" s="11">
        <v>0.22</v>
      </c>
      <c r="G8" s="11">
        <v>0.16</v>
      </c>
      <c r="H8" s="11">
        <v>0.75</v>
      </c>
      <c r="I8" s="11">
        <v>0.73</v>
      </c>
      <c r="J8" s="11">
        <v>0.28999999999999998</v>
      </c>
      <c r="K8" s="11">
        <v>2.7E-2</v>
      </c>
      <c r="L8" s="11">
        <v>0.16</v>
      </c>
      <c r="M8" s="11">
        <v>0.2</v>
      </c>
      <c r="N8" s="11">
        <v>0.82</v>
      </c>
      <c r="O8" s="10" t="s">
        <v>12</v>
      </c>
    </row>
    <row r="9" spans="1:15" x14ac:dyDescent="0.35">
      <c r="B9" s="14" t="s">
        <v>13</v>
      </c>
      <c r="C9" s="11">
        <v>0.81</v>
      </c>
      <c r="D9" s="11">
        <v>0.1</v>
      </c>
      <c r="E9" s="11">
        <v>0.19</v>
      </c>
      <c r="F9" s="11">
        <v>0.45</v>
      </c>
      <c r="G9" s="11">
        <v>0.06</v>
      </c>
      <c r="H9" s="11">
        <v>0.55000000000000004</v>
      </c>
      <c r="I9" s="11">
        <v>0.82</v>
      </c>
      <c r="J9" s="11">
        <v>0.14000000000000001</v>
      </c>
      <c r="K9" s="11">
        <v>1.7999999999999999E-2</v>
      </c>
      <c r="L9" s="11">
        <v>0.38</v>
      </c>
      <c r="M9" s="11">
        <v>0.04</v>
      </c>
      <c r="N9" s="11">
        <v>0.62</v>
      </c>
      <c r="O9" s="14" t="s">
        <v>13</v>
      </c>
    </row>
    <row r="10" spans="1:15" ht="15" thickBot="1" x14ac:dyDescent="0.4">
      <c r="B10" s="15" t="s">
        <v>14</v>
      </c>
      <c r="C10" s="16">
        <v>0.9</v>
      </c>
      <c r="D10" s="16">
        <v>0.04</v>
      </c>
      <c r="E10" s="16">
        <v>0.1</v>
      </c>
      <c r="F10" s="16">
        <v>0.53</v>
      </c>
      <c r="G10" s="16">
        <v>0.06</v>
      </c>
      <c r="H10" s="16">
        <v>0.47</v>
      </c>
      <c r="I10" s="16">
        <v>0.74</v>
      </c>
      <c r="J10" s="16">
        <v>0.12</v>
      </c>
      <c r="K10" s="16">
        <v>0.26</v>
      </c>
      <c r="L10" s="16">
        <v>0.39</v>
      </c>
      <c r="M10" s="16">
        <v>0.04</v>
      </c>
      <c r="N10" s="16">
        <v>0.57999999999999996</v>
      </c>
      <c r="O10" s="15" t="s">
        <v>14</v>
      </c>
    </row>
    <row r="11" spans="1:15" x14ac:dyDescent="0.35">
      <c r="C11" s="23">
        <f>AVERAGE(C4:C10)</f>
        <v>0.84000000000000008</v>
      </c>
      <c r="D11" s="25">
        <f t="shared" ref="D11:N11" si="0">AVERAGE(D4:D10)</f>
        <v>0.14285714285714285</v>
      </c>
      <c r="E11" s="27">
        <f t="shared" si="0"/>
        <v>0.15857142857142859</v>
      </c>
      <c r="F11" s="23">
        <f t="shared" si="0"/>
        <v>0.47500000000000003</v>
      </c>
      <c r="G11" s="25">
        <f t="shared" si="0"/>
        <v>0.14428571428571429</v>
      </c>
      <c r="H11" s="27">
        <f t="shared" si="0"/>
        <v>0.50714285714285712</v>
      </c>
      <c r="I11" s="23">
        <f t="shared" si="0"/>
        <v>0.82571428571428573</v>
      </c>
      <c r="J11" s="25">
        <f t="shared" si="0"/>
        <v>0.14285714285714285</v>
      </c>
      <c r="K11" s="27">
        <f t="shared" si="0"/>
        <v>0.10928571428571429</v>
      </c>
      <c r="L11" s="23">
        <f t="shared" si="0"/>
        <v>0.44571428571428573</v>
      </c>
      <c r="M11" s="25">
        <f t="shared" si="0"/>
        <v>0.14142857142857143</v>
      </c>
      <c r="N11" s="27">
        <f t="shared" si="0"/>
        <v>0.54285714285714293</v>
      </c>
    </row>
    <row r="12" spans="1:15" ht="15" thickBot="1" x14ac:dyDescent="0.4">
      <c r="C12" s="19"/>
    </row>
    <row r="13" spans="1:15" ht="15" thickBot="1" x14ac:dyDescent="0.4">
      <c r="A13" s="1"/>
      <c r="B13" s="69" t="s">
        <v>33</v>
      </c>
      <c r="C13" s="71" t="s">
        <v>16</v>
      </c>
      <c r="D13" s="72"/>
      <c r="E13" s="73"/>
      <c r="F13" s="71" t="s">
        <v>17</v>
      </c>
      <c r="G13" s="72"/>
      <c r="H13" s="73"/>
      <c r="I13" s="74" t="s">
        <v>18</v>
      </c>
      <c r="J13" s="75"/>
      <c r="K13" s="76"/>
      <c r="L13" s="74" t="s">
        <v>19</v>
      </c>
      <c r="M13" s="75"/>
      <c r="N13" s="76"/>
    </row>
    <row r="14" spans="1:15" ht="15" thickBot="1" x14ac:dyDescent="0.4">
      <c r="A14" s="1"/>
      <c r="B14" s="70"/>
      <c r="C14" s="2" t="s">
        <v>34</v>
      </c>
      <c r="D14" s="3" t="s">
        <v>35</v>
      </c>
      <c r="E14" s="4" t="s">
        <v>36</v>
      </c>
      <c r="F14" s="2" t="s">
        <v>34</v>
      </c>
      <c r="G14" s="3" t="s">
        <v>35</v>
      </c>
      <c r="H14" s="4" t="s">
        <v>36</v>
      </c>
      <c r="I14" s="2" t="s">
        <v>34</v>
      </c>
      <c r="J14" s="3" t="s">
        <v>35</v>
      </c>
      <c r="K14" s="4" t="s">
        <v>36</v>
      </c>
      <c r="L14" s="2" t="s">
        <v>34</v>
      </c>
      <c r="M14" s="3" t="s">
        <v>35</v>
      </c>
      <c r="N14" s="4" t="s">
        <v>36</v>
      </c>
      <c r="O14" s="5"/>
    </row>
    <row r="15" spans="1:15" x14ac:dyDescent="0.35">
      <c r="B15" s="7" t="s">
        <v>7</v>
      </c>
      <c r="C15" s="8">
        <v>0.84</v>
      </c>
      <c r="D15" s="8">
        <v>0.21</v>
      </c>
      <c r="E15" s="8">
        <v>0.15</v>
      </c>
      <c r="F15" s="8">
        <v>0.49</v>
      </c>
      <c r="G15" s="8">
        <v>0.08</v>
      </c>
      <c r="H15" s="8">
        <v>0.5</v>
      </c>
      <c r="I15" s="8">
        <v>0.69</v>
      </c>
      <c r="J15" s="8">
        <v>0.14000000000000001</v>
      </c>
      <c r="K15" s="8">
        <v>0.31</v>
      </c>
      <c r="L15" s="8">
        <v>0.7</v>
      </c>
      <c r="M15" s="8">
        <v>0.16</v>
      </c>
      <c r="N15" s="8">
        <v>0.3</v>
      </c>
      <c r="O15" s="7" t="s">
        <v>7</v>
      </c>
    </row>
    <row r="16" spans="1:15" x14ac:dyDescent="0.35">
      <c r="B16" s="10" t="s">
        <v>8</v>
      </c>
      <c r="C16" s="11">
        <v>0.94</v>
      </c>
      <c r="D16" s="11">
        <v>0.08</v>
      </c>
      <c r="E16" s="11">
        <v>0.06</v>
      </c>
      <c r="F16" s="11">
        <v>0.83</v>
      </c>
      <c r="G16" s="11">
        <v>7.0000000000000007E-2</v>
      </c>
      <c r="H16" s="11">
        <v>0.17</v>
      </c>
      <c r="I16" s="11">
        <v>0.91</v>
      </c>
      <c r="J16" s="11">
        <v>0.14000000000000001</v>
      </c>
      <c r="K16" s="11">
        <v>0.09</v>
      </c>
      <c r="L16" s="11">
        <v>0.92</v>
      </c>
      <c r="M16" s="11">
        <v>0.11</v>
      </c>
      <c r="N16" s="11">
        <v>0.08</v>
      </c>
      <c r="O16" s="10" t="s">
        <v>8</v>
      </c>
    </row>
    <row r="17" spans="1:15" x14ac:dyDescent="0.35">
      <c r="B17" s="13" t="s">
        <v>9</v>
      </c>
      <c r="C17" s="11">
        <v>0.96</v>
      </c>
      <c r="D17" s="11">
        <v>0.02</v>
      </c>
      <c r="E17" s="11">
        <v>0.04</v>
      </c>
      <c r="F17" s="11">
        <v>0.95</v>
      </c>
      <c r="G17" s="11">
        <v>0</v>
      </c>
      <c r="H17" s="11">
        <v>0.03</v>
      </c>
      <c r="I17" s="11">
        <v>0.95</v>
      </c>
      <c r="J17" s="11">
        <v>0</v>
      </c>
      <c r="K17" s="11">
        <v>0.03</v>
      </c>
      <c r="L17" s="11">
        <v>0.96</v>
      </c>
      <c r="M17" s="11">
        <v>0.03</v>
      </c>
      <c r="N17" s="11">
        <v>0.04</v>
      </c>
      <c r="O17" s="13" t="s">
        <v>9</v>
      </c>
    </row>
    <row r="18" spans="1:15" x14ac:dyDescent="0.35">
      <c r="B18" s="14" t="s">
        <v>11</v>
      </c>
      <c r="C18" s="11">
        <v>0.87</v>
      </c>
      <c r="D18" s="11">
        <v>0.28999999999999998</v>
      </c>
      <c r="E18" s="11">
        <v>0.13</v>
      </c>
      <c r="F18" s="11">
        <v>0.76</v>
      </c>
      <c r="G18" s="11">
        <v>0.36</v>
      </c>
      <c r="H18" s="11">
        <v>0.24</v>
      </c>
      <c r="I18" s="11">
        <v>0.86</v>
      </c>
      <c r="J18" s="11">
        <v>0.19</v>
      </c>
      <c r="K18" s="11">
        <v>0.12</v>
      </c>
      <c r="L18" s="11">
        <v>0.92</v>
      </c>
      <c r="M18" s="11">
        <v>0.27</v>
      </c>
      <c r="N18" s="11">
        <v>7.0000000000000007E-2</v>
      </c>
      <c r="O18" s="14" t="s">
        <v>11</v>
      </c>
    </row>
    <row r="19" spans="1:15" x14ac:dyDescent="0.35">
      <c r="B19" s="10" t="s">
        <v>12</v>
      </c>
      <c r="C19" s="11">
        <v>0.61</v>
      </c>
      <c r="D19" s="11">
        <v>0.23</v>
      </c>
      <c r="E19" s="11">
        <v>0.39</v>
      </c>
      <c r="F19" s="11">
        <v>0.1</v>
      </c>
      <c r="G19" s="11">
        <v>0.27</v>
      </c>
      <c r="H19" s="11">
        <v>0.49</v>
      </c>
      <c r="I19" s="11">
        <v>0.73</v>
      </c>
      <c r="J19" s="11">
        <v>0.28999999999999998</v>
      </c>
      <c r="K19" s="11">
        <v>0.27</v>
      </c>
      <c r="L19" s="11">
        <v>0.53</v>
      </c>
      <c r="M19" s="11">
        <v>0.3</v>
      </c>
      <c r="N19" s="11">
        <v>0.46</v>
      </c>
      <c r="O19" s="10" t="s">
        <v>12</v>
      </c>
    </row>
    <row r="20" spans="1:15" x14ac:dyDescent="0.35">
      <c r="B20" s="14" t="s">
        <v>13</v>
      </c>
      <c r="C20" s="11">
        <v>0.83</v>
      </c>
      <c r="D20" s="11">
        <v>0.14000000000000001</v>
      </c>
      <c r="E20" s="11">
        <v>0.17</v>
      </c>
      <c r="F20" s="11">
        <v>0.62</v>
      </c>
      <c r="G20" s="11">
        <v>0.11</v>
      </c>
      <c r="H20" s="11">
        <v>0.37</v>
      </c>
      <c r="I20" s="11">
        <v>0.77</v>
      </c>
      <c r="J20" s="11">
        <v>0.15</v>
      </c>
      <c r="K20" s="11">
        <v>0.23</v>
      </c>
      <c r="L20" s="11">
        <v>0.83</v>
      </c>
      <c r="M20" s="11">
        <v>0.05</v>
      </c>
      <c r="N20" s="11">
        <v>0.15</v>
      </c>
      <c r="O20" s="14" t="s">
        <v>13</v>
      </c>
    </row>
    <row r="21" spans="1:15" ht="15" thickBot="1" x14ac:dyDescent="0.4">
      <c r="B21" s="15" t="s">
        <v>14</v>
      </c>
      <c r="C21" s="11">
        <v>0.94</v>
      </c>
      <c r="D21" s="16">
        <v>0.02</v>
      </c>
      <c r="E21" s="16">
        <v>0.06</v>
      </c>
      <c r="F21" s="16">
        <v>0.49</v>
      </c>
      <c r="G21" s="16">
        <v>0.1</v>
      </c>
      <c r="H21" s="16">
        <v>0.51</v>
      </c>
      <c r="I21" s="11">
        <v>0.77</v>
      </c>
      <c r="J21" s="16">
        <v>0.08</v>
      </c>
      <c r="K21" s="16">
        <v>0.23</v>
      </c>
      <c r="L21" s="16">
        <v>0.87</v>
      </c>
      <c r="M21" s="16">
        <v>0.08</v>
      </c>
      <c r="N21" s="16">
        <v>0.13</v>
      </c>
      <c r="O21" s="15" t="s">
        <v>14</v>
      </c>
    </row>
    <row r="22" spans="1:15" x14ac:dyDescent="0.35">
      <c r="C22" s="24">
        <f>AVERAGE(C15:C21)</f>
        <v>0.85571428571428576</v>
      </c>
      <c r="D22" s="26">
        <f t="shared" ref="D22:N22" si="1">AVERAGE(D15:D21)</f>
        <v>0.14142857142857143</v>
      </c>
      <c r="E22" s="28">
        <f t="shared" si="1"/>
        <v>0.14285714285714285</v>
      </c>
      <c r="F22" s="24">
        <f t="shared" si="1"/>
        <v>0.60571428571428565</v>
      </c>
      <c r="G22" s="26">
        <f t="shared" si="1"/>
        <v>0.14142857142857143</v>
      </c>
      <c r="H22" s="28">
        <f t="shared" si="1"/>
        <v>0.33000000000000007</v>
      </c>
      <c r="I22" s="24">
        <f t="shared" si="1"/>
        <v>0.81142857142857139</v>
      </c>
      <c r="J22" s="26">
        <f t="shared" si="1"/>
        <v>0.14142857142857143</v>
      </c>
      <c r="K22" s="28">
        <f t="shared" si="1"/>
        <v>0.18285714285714286</v>
      </c>
      <c r="L22" s="24">
        <f t="shared" si="1"/>
        <v>0.81857142857142862</v>
      </c>
      <c r="M22" s="26">
        <f t="shared" si="1"/>
        <v>0.14285714285714288</v>
      </c>
      <c r="N22" s="28">
        <f t="shared" si="1"/>
        <v>0.17571428571428571</v>
      </c>
    </row>
    <row r="23" spans="1:15" ht="15" thickBot="1" x14ac:dyDescent="0.4">
      <c r="C23" s="19"/>
      <c r="I23" s="19"/>
    </row>
    <row r="24" spans="1:15" ht="15" thickBot="1" x14ac:dyDescent="0.4">
      <c r="A24" s="1"/>
      <c r="B24" s="69" t="s">
        <v>33</v>
      </c>
      <c r="C24" s="71" t="s">
        <v>20</v>
      </c>
      <c r="D24" s="72"/>
      <c r="E24" s="73"/>
      <c r="F24" s="71" t="s">
        <v>21</v>
      </c>
      <c r="G24" s="72"/>
      <c r="H24" s="73"/>
      <c r="I24" s="74" t="s">
        <v>22</v>
      </c>
      <c r="J24" s="75"/>
      <c r="K24" s="76"/>
      <c r="L24" s="74" t="s">
        <v>23</v>
      </c>
      <c r="M24" s="75"/>
      <c r="N24" s="76"/>
    </row>
    <row r="25" spans="1:15" ht="15" thickBot="1" x14ac:dyDescent="0.4">
      <c r="A25" s="1"/>
      <c r="B25" s="70"/>
      <c r="C25" s="2" t="s">
        <v>34</v>
      </c>
      <c r="D25" s="3" t="s">
        <v>35</v>
      </c>
      <c r="E25" s="4" t="s">
        <v>36</v>
      </c>
      <c r="F25" s="2" t="s">
        <v>34</v>
      </c>
      <c r="G25" s="3" t="s">
        <v>35</v>
      </c>
      <c r="H25" s="4" t="s">
        <v>36</v>
      </c>
      <c r="I25" s="2" t="s">
        <v>34</v>
      </c>
      <c r="J25" s="3" t="s">
        <v>35</v>
      </c>
      <c r="K25" s="4" t="s">
        <v>36</v>
      </c>
      <c r="L25" s="2" t="s">
        <v>34</v>
      </c>
      <c r="M25" s="3" t="s">
        <v>35</v>
      </c>
      <c r="N25" s="4" t="s">
        <v>36</v>
      </c>
      <c r="O25" s="5"/>
    </row>
    <row r="26" spans="1:15" x14ac:dyDescent="0.35">
      <c r="B26" s="7" t="s">
        <v>7</v>
      </c>
      <c r="C26" s="8">
        <v>0.83</v>
      </c>
      <c r="D26" s="8">
        <v>0.16</v>
      </c>
      <c r="E26" s="8">
        <v>0.17</v>
      </c>
      <c r="F26" s="8">
        <v>0.77</v>
      </c>
      <c r="G26" s="8">
        <v>0.14000000000000001</v>
      </c>
      <c r="H26" s="8">
        <v>0.23</v>
      </c>
      <c r="I26" s="8">
        <v>0.68</v>
      </c>
      <c r="J26" s="8">
        <v>0.08</v>
      </c>
      <c r="K26" s="8">
        <v>0.31</v>
      </c>
      <c r="L26" s="8">
        <v>0.92</v>
      </c>
      <c r="M26" s="8">
        <v>0.21</v>
      </c>
      <c r="N26" s="8">
        <v>7.0000000000000007E-2</v>
      </c>
      <c r="O26" s="7" t="s">
        <v>7</v>
      </c>
    </row>
    <row r="27" spans="1:15" x14ac:dyDescent="0.35">
      <c r="B27" s="10" t="s">
        <v>8</v>
      </c>
      <c r="C27" s="11">
        <v>0.95</v>
      </c>
      <c r="D27" s="11">
        <v>0.09</v>
      </c>
      <c r="E27" s="11">
        <v>0.05</v>
      </c>
      <c r="F27" s="11">
        <v>0.99</v>
      </c>
      <c r="G27" s="11">
        <v>0.05</v>
      </c>
      <c r="H27" s="11">
        <v>0.01</v>
      </c>
      <c r="I27" s="11">
        <v>0.9</v>
      </c>
      <c r="J27" s="11">
        <v>0.14000000000000001</v>
      </c>
      <c r="K27" s="11">
        <v>0.1</v>
      </c>
      <c r="L27" s="11">
        <v>0.97</v>
      </c>
      <c r="M27" s="11">
        <v>0.11</v>
      </c>
      <c r="N27" s="11">
        <v>0.03</v>
      </c>
      <c r="O27" s="10" t="s">
        <v>8</v>
      </c>
    </row>
    <row r="28" spans="1:15" x14ac:dyDescent="0.35">
      <c r="B28" s="13" t="s">
        <v>9</v>
      </c>
      <c r="C28" s="11">
        <v>1</v>
      </c>
      <c r="D28" s="11">
        <v>0.03</v>
      </c>
      <c r="E28" s="11">
        <v>0</v>
      </c>
      <c r="F28" s="11">
        <v>0.95</v>
      </c>
      <c r="G28" s="11">
        <v>0.01</v>
      </c>
      <c r="H28" s="11">
        <v>0.05</v>
      </c>
      <c r="I28" s="11">
        <v>0.95</v>
      </c>
      <c r="J28" s="11">
        <v>0.01</v>
      </c>
      <c r="K28" s="11">
        <v>0.03</v>
      </c>
      <c r="L28" s="11">
        <v>0.96</v>
      </c>
      <c r="M28" s="11">
        <v>0.01</v>
      </c>
      <c r="N28" s="11">
        <v>0.04</v>
      </c>
      <c r="O28" s="13" t="s">
        <v>9</v>
      </c>
    </row>
    <row r="29" spans="1:15" x14ac:dyDescent="0.35">
      <c r="B29" s="14" t="s">
        <v>11</v>
      </c>
      <c r="C29" s="11">
        <v>0.91</v>
      </c>
      <c r="D29" s="11">
        <v>0.25</v>
      </c>
      <c r="E29" s="11">
        <v>0.09</v>
      </c>
      <c r="F29" s="11">
        <v>0.92</v>
      </c>
      <c r="G29" s="11">
        <v>0.21</v>
      </c>
      <c r="H29" s="11">
        <v>7.0000000000000007E-2</v>
      </c>
      <c r="I29" s="11">
        <v>0.87</v>
      </c>
      <c r="J29" s="11">
        <v>0.2</v>
      </c>
      <c r="K29" s="11">
        <v>0.11</v>
      </c>
      <c r="L29" s="11">
        <v>0.98</v>
      </c>
      <c r="M29" s="11">
        <v>0.17</v>
      </c>
      <c r="N29" s="11">
        <v>0.02</v>
      </c>
      <c r="O29" s="14" t="s">
        <v>11</v>
      </c>
    </row>
    <row r="30" spans="1:15" x14ac:dyDescent="0.35">
      <c r="B30" s="10" t="s">
        <v>12</v>
      </c>
      <c r="C30" s="11">
        <v>0.66</v>
      </c>
      <c r="D30" s="11">
        <v>0.28999999999999998</v>
      </c>
      <c r="E30" s="11">
        <v>0.34</v>
      </c>
      <c r="F30" s="11">
        <v>0.75</v>
      </c>
      <c r="G30" s="11">
        <v>0.35</v>
      </c>
      <c r="H30" s="11">
        <v>0.25</v>
      </c>
      <c r="I30" s="11">
        <v>0.75</v>
      </c>
      <c r="J30" s="11">
        <v>0.38</v>
      </c>
      <c r="K30" s="11">
        <v>0.25</v>
      </c>
      <c r="L30" s="11">
        <v>0.8</v>
      </c>
      <c r="M30" s="11">
        <v>0.34</v>
      </c>
      <c r="N30" s="11">
        <v>0.2</v>
      </c>
      <c r="O30" s="10" t="s">
        <v>12</v>
      </c>
    </row>
    <row r="31" spans="1:15" x14ac:dyDescent="0.35">
      <c r="B31" s="14" t="s">
        <v>13</v>
      </c>
      <c r="C31" s="11">
        <v>0.87</v>
      </c>
      <c r="D31" s="11">
        <v>0.16</v>
      </c>
      <c r="E31" s="11">
        <v>0.13</v>
      </c>
      <c r="F31" s="11">
        <v>0.79</v>
      </c>
      <c r="G31" s="11">
        <v>0.08</v>
      </c>
      <c r="H31" s="11">
        <v>0.2</v>
      </c>
      <c r="I31" s="11">
        <v>0.82</v>
      </c>
      <c r="J31" s="11">
        <v>0.12</v>
      </c>
      <c r="K31" s="11">
        <v>0.16</v>
      </c>
      <c r="L31" s="11">
        <v>0.9</v>
      </c>
      <c r="M31" s="11">
        <v>0.08</v>
      </c>
      <c r="N31" s="11">
        <v>0.08</v>
      </c>
      <c r="O31" s="14" t="s">
        <v>13</v>
      </c>
    </row>
    <row r="32" spans="1:15" ht="15" thickBot="1" x14ac:dyDescent="0.4">
      <c r="B32" s="15" t="s">
        <v>14</v>
      </c>
      <c r="C32" s="16">
        <v>0.94</v>
      </c>
      <c r="D32" s="16">
        <v>0.03</v>
      </c>
      <c r="E32" s="16">
        <v>0.06</v>
      </c>
      <c r="F32" s="16">
        <v>0.64</v>
      </c>
      <c r="G32" s="16">
        <v>0.17</v>
      </c>
      <c r="H32" s="16">
        <v>0.36</v>
      </c>
      <c r="I32" s="16">
        <v>0.77</v>
      </c>
      <c r="J32" s="16">
        <v>7.0000000000000007E-2</v>
      </c>
      <c r="K32" s="16">
        <v>0.23</v>
      </c>
      <c r="L32" s="16">
        <v>0.94</v>
      </c>
      <c r="M32" s="16">
        <v>0.06</v>
      </c>
      <c r="N32" s="16">
        <v>0.06</v>
      </c>
      <c r="O32" s="15" t="s">
        <v>14</v>
      </c>
    </row>
    <row r="33" spans="3:14" x14ac:dyDescent="0.35">
      <c r="C33" s="23">
        <f>AVERAGE(C26:C32)</f>
        <v>0.88</v>
      </c>
      <c r="D33" s="25">
        <f t="shared" ref="D33:N33" si="2">AVERAGE(D26:D32)</f>
        <v>0.14428571428571429</v>
      </c>
      <c r="E33" s="27">
        <f t="shared" si="2"/>
        <v>0.12000000000000001</v>
      </c>
      <c r="F33" s="23">
        <f t="shared" si="2"/>
        <v>0.83</v>
      </c>
      <c r="G33" s="25">
        <f t="shared" si="2"/>
        <v>0.14428571428571429</v>
      </c>
      <c r="H33" s="27">
        <f t="shared" si="2"/>
        <v>0.16714285714285712</v>
      </c>
      <c r="I33" s="23">
        <f t="shared" si="2"/>
        <v>0.82000000000000006</v>
      </c>
      <c r="J33" s="25">
        <f t="shared" si="2"/>
        <v>0.14285714285714285</v>
      </c>
      <c r="K33" s="27">
        <f t="shared" si="2"/>
        <v>0.17</v>
      </c>
      <c r="L33" s="23">
        <f t="shared" si="2"/>
        <v>0.92428571428571438</v>
      </c>
      <c r="M33" s="25">
        <f>AVERAGE(M26:M32)</f>
        <v>0.13999999999999999</v>
      </c>
      <c r="N33" s="27">
        <f t="shared" si="2"/>
        <v>7.1428571428571425E-2</v>
      </c>
    </row>
  </sheetData>
  <mergeCells count="15">
    <mergeCell ref="B24:B25"/>
    <mergeCell ref="C24:E24"/>
    <mergeCell ref="F24:H24"/>
    <mergeCell ref="I24:K24"/>
    <mergeCell ref="L24:N24"/>
    <mergeCell ref="B13:B14"/>
    <mergeCell ref="C13:E13"/>
    <mergeCell ref="F13:H13"/>
    <mergeCell ref="I13:K13"/>
    <mergeCell ref="L13:N13"/>
    <mergeCell ref="B2:B3"/>
    <mergeCell ref="C2:E2"/>
    <mergeCell ref="F2:H2"/>
    <mergeCell ref="I2:K2"/>
    <mergeCell ref="L2:N2"/>
  </mergeCells>
  <conditionalFormatting sqref="C4 F4 I4 L4 C15 F15 I15 L15 C26 F26 I26 L26">
    <cfRule type="expression" dxfId="27" priority="547">
      <formula>C4=MAX(C$6,#REF!,#REF!,C$17,#REF!,C$28,C$38,C$48,C$58)</formula>
    </cfRule>
    <cfRule type="expression" dxfId="26" priority="548">
      <formula>C4=MIN(C$6,#REF!,#REF!,C$17,#REF!,C$28,C$38,C$48,C$58)</formula>
    </cfRule>
  </conditionalFormatting>
  <conditionalFormatting sqref="C5 F5 I5 L5 C16 F16 I16 L16 C27 F27 I27 L27">
    <cfRule type="expression" dxfId="25" priority="571">
      <formula>C5=MAX(C$7,#REF!,#REF!,C$18,#REF!,C$29,C$39,C$49,C$59)</formula>
    </cfRule>
    <cfRule type="expression" dxfId="24" priority="572">
      <formula>C5=MIN(C$7,#REF!,#REF!,C$18,#REF!,C$29,C$39,C$49,C$59)</formula>
    </cfRule>
  </conditionalFormatting>
  <conditionalFormatting sqref="C6 F6 I6 L6 C17 F17 I17 L17 C28 F28 I28 L28">
    <cfRule type="expression" dxfId="23" priority="595">
      <formula>C6=MAX(C$8,#REF!,#REF!,C$19,#REF!,C$30,C$40,C$50,C$60)</formula>
    </cfRule>
    <cfRule type="expression" dxfId="22" priority="596">
      <formula>C6=MIN(C$8,#REF!,#REF!,C$19,#REF!,C$30,C$40,C$50,C$60)</formula>
    </cfRule>
  </conditionalFormatting>
  <conditionalFormatting sqref="C7 F7 I7 L7 C18 F18 I18 L18 C29 F29 I29 L29">
    <cfRule type="expression" dxfId="21" priority="619">
      <formula>C7=MAX(C$9,#REF!,#REF!,C$20,#REF!,C$31,C$41,C$51,C$61)</formula>
    </cfRule>
    <cfRule type="expression" dxfId="20" priority="620">
      <formula>C7=MIN(C$9,#REF!,#REF!,C$20,#REF!,C$31,C$41,C$51,C$61)</formula>
    </cfRule>
  </conditionalFormatting>
  <conditionalFormatting sqref="C8 F8 I8 L8 C19 F19 I19 L19 C30 F30 I30 L30">
    <cfRule type="expression" dxfId="19" priority="643">
      <formula>C8=MAX(C$10,#REF!,#REF!,C$21,#REF!,C$32,C$42,C$52,C$62)</formula>
    </cfRule>
    <cfRule type="expression" dxfId="18" priority="644">
      <formula>C8=MIN(C$10,#REF!,#REF!,C$21,#REF!,C$32,C$42,C$52,C$62)</formula>
    </cfRule>
  </conditionalFormatting>
  <conditionalFormatting sqref="C9 F9 I9 L9 C20 F20 I20 L20 C31 F31 I31 L31">
    <cfRule type="expression" dxfId="17" priority="667">
      <formula>C9=MAX(C$11,#REF!,#REF!,C$22,C$23,C$33,C$43,C$53,C$63)</formula>
    </cfRule>
    <cfRule type="expression" dxfId="16" priority="668">
      <formula>C9=MIN(C$11,#REF!,#REF!,C$22,C$23,C$33,C$43,C$53,C$63)</formula>
    </cfRule>
  </conditionalFormatting>
  <conditionalFormatting sqref="C10 F10 I10 L10 C21 F21 I21 L21 C32 F32 I32 L32">
    <cfRule type="expression" dxfId="15" priority="691">
      <formula>C10=MAX(C$12,#REF!,#REF!,#REF!,C$24,C$34,C$44,C$54,C$64)</formula>
    </cfRule>
    <cfRule type="expression" dxfId="14" priority="692">
      <formula>C10=MIN(C$12,#REF!,#REF!,#REF!,C$24,C$34,C$44,C$54,C$64)</formula>
    </cfRule>
  </conditionalFormatting>
  <conditionalFormatting sqref="D4:E4 G4:H4 J4:K4 M4:N4 D15:E15 G15:H15 J15:K15 M15:N15 D26:E26 G26:H26 J26:K26 M26:N26">
    <cfRule type="expression" dxfId="13" priority="715">
      <formula>D4=MIN(D$6,#REF!,#REF!,D$17,#REF!,D$28,D$38,D$48,D$58)</formula>
    </cfRule>
    <cfRule type="expression" dxfId="12" priority="716">
      <formula>D4=MAX(D$6,#REF!,#REF!,D$17,#REF!,D$28,D$38,D$48,D$58)</formula>
    </cfRule>
  </conditionalFormatting>
  <conditionalFormatting sqref="D5:E5 G5:H5 J5:K5 M5:N5 D16:E16 G16:H16 J16:K16 M16:N16 D27:E27 G27:H27 J27:K27 M27:N27">
    <cfRule type="expression" dxfId="11" priority="739">
      <formula>D5=MIN(D$7,#REF!,#REF!,D$18,#REF!,D$29,D$39,D$49,D$59)</formula>
    </cfRule>
    <cfRule type="expression" dxfId="10" priority="740">
      <formula>D5=MAX(D$7,#REF!,#REF!,D$18,#REF!,D$29,D$39,D$49,D$59)</formula>
    </cfRule>
  </conditionalFormatting>
  <conditionalFormatting sqref="D6:E6 G6:H6 J6:K6 M6:N6 D17:E17 G17:H17 J17:K17 M17:N17 D28:E28 G28:H28 J28:K28 M28:N28">
    <cfRule type="expression" dxfId="9" priority="763">
      <formula>D6=MIN(D$8,#REF!,#REF!,D$19,#REF!,D$30,D$40,D$50,D$60)</formula>
    </cfRule>
    <cfRule type="expression" dxfId="8" priority="764">
      <formula>D6=MAX(D$8,#REF!,#REF!,D$19,#REF!,D$30,D$40,D$50,D$60)</formula>
    </cfRule>
  </conditionalFormatting>
  <conditionalFormatting sqref="D7:E7 G7:H7 J7:K7 M7:N7 D18:E18 G18:H18 J18:K18 M18:N18 D29:E29 G29:H29 J29:K29 M29:N29">
    <cfRule type="expression" dxfId="7" priority="787">
      <formula>D7=MIN(D$9,#REF!,#REF!,D$20,#REF!,D$31,D$41,D$51,D$61)</formula>
    </cfRule>
    <cfRule type="expression" dxfId="6" priority="788">
      <formula>D7=MAX(D$9,#REF!,#REF!,D$20,#REF!,D$31,D$41,D$51,D$61)</formula>
    </cfRule>
  </conditionalFormatting>
  <conditionalFormatting sqref="D8:E8 G8:H8 J8:K8 M8:N8 D19:E19 G19:H19 J19:K19 M19:N19 D30:E30 G30:H30 J30:K30 M30:N30">
    <cfRule type="expression" dxfId="5" priority="811">
      <formula>D8=MIN(D$10,#REF!,#REF!,D$21,#REF!,D$32,D$42,D$52,D$62)</formula>
    </cfRule>
    <cfRule type="expression" dxfId="4" priority="812">
      <formula>D8=MAX(D$10,#REF!,#REF!,D$21,#REF!,D$32,D$42,D$52,D$62)</formula>
    </cfRule>
  </conditionalFormatting>
  <conditionalFormatting sqref="D9:E9 G9:H9 J9:K9 M9:N9 D20:E20 G20:H20 J20:K20 M20:N20 D31:E31 G31:H31 J31:K31 M31:N31">
    <cfRule type="expression" dxfId="3" priority="835">
      <formula>D9=MIN(D$11,#REF!,#REF!,D$22,D$23,D$33,D$43,D$53,D$63)</formula>
    </cfRule>
    <cfRule type="expression" dxfId="2" priority="836">
      <formula>D9=MAX(D$11,#REF!,#REF!,D$22,D$23,D$33,D$43,D$53,D$63)</formula>
    </cfRule>
  </conditionalFormatting>
  <conditionalFormatting sqref="D10:E10 G10:H10 J10:K10 M10:N10 D21:E21 G21:H21 J21:K21 M21:N21 D32:E32 G32:H32 J32:K32 M32:N32">
    <cfRule type="expression" dxfId="1" priority="859">
      <formula>D10=MIN(D$12,#REF!,#REF!,#REF!,D$24,D$34,D$44,D$54,D$64)</formula>
    </cfRule>
    <cfRule type="expression" dxfId="0" priority="860">
      <formula>D10=MAX(D$12,#REF!,#REF!,#REF!,D$24,D$34,D$44,D$54,D$64)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 Composition</vt:lpstr>
      <vt:lpstr>Precision_Recall_mAP</vt:lpstr>
      <vt:lpstr>Norm 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De Frutos Carro</dc:creator>
  <cp:lastModifiedBy>Miguel Angel De Frutos Carro</cp:lastModifiedBy>
  <dcterms:created xsi:type="dcterms:W3CDTF">2024-02-24T19:39:10Z</dcterms:created>
  <dcterms:modified xsi:type="dcterms:W3CDTF">2024-02-27T23:04:46Z</dcterms:modified>
</cp:coreProperties>
</file>