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28860" windowHeight="1815" tabRatio="593" activeTab="7"/>
  </bookViews>
  <sheets>
    <sheet name="2012" sheetId="64" r:id="rId1"/>
    <sheet name="2012B" sheetId="73" r:id="rId2"/>
    <sheet name="2013" sheetId="82" r:id="rId3"/>
    <sheet name="2014" sheetId="93" r:id="rId4"/>
    <sheet name="2015" sheetId="99" r:id="rId5"/>
    <sheet name="2016" sheetId="100" r:id="rId6"/>
    <sheet name="2016-1er sem" sheetId="101" r:id="rId7"/>
    <sheet name="2017-1er sem" sheetId="102" r:id="rId8"/>
    <sheet name="Hoja1" sheetId="59" r:id="rId9"/>
  </sheets>
  <definedNames>
    <definedName name="_xlnm.Print_Titles" localSheetId="0">'2012'!$A:$A</definedName>
    <definedName name="_xlnm.Print_Titles" localSheetId="1">'2012B'!$A:$A</definedName>
    <definedName name="_xlnm.Print_Titles" localSheetId="2">'2013'!$A:$A</definedName>
    <definedName name="_xlnm.Print_Titles" localSheetId="3">'2014'!$A:$A</definedName>
    <definedName name="_xlnm.Print_Titles" localSheetId="4">'2015'!$A:$A</definedName>
    <definedName name="_xlnm.Print_Titles" localSheetId="5">'2016'!$A:$A</definedName>
    <definedName name="_xlnm.Print_Titles" localSheetId="6">'2016-1er sem'!$A:$A</definedName>
    <definedName name="_xlnm.Print_Titles" localSheetId="7">'2017-1er sem'!$A:$A</definedName>
  </definedNames>
  <calcPr calcId="125725"/>
</workbook>
</file>

<file path=xl/calcChain.xml><?xml version="1.0" encoding="utf-8"?>
<calcChain xmlns="http://schemas.openxmlformats.org/spreadsheetml/2006/main">
  <c r="AE59" i="102"/>
  <c r="AE61" s="1"/>
  <c r="AE63" s="1"/>
  <c r="AB59"/>
  <c r="AA59"/>
  <c r="AA61" s="1"/>
  <c r="AA63" s="1"/>
  <c r="Z59"/>
  <c r="Z61" s="1"/>
  <c r="Z63" s="1"/>
  <c r="Y59"/>
  <c r="Y61" s="1"/>
  <c r="Y63" s="1"/>
  <c r="X59"/>
  <c r="W59"/>
  <c r="W61" s="1"/>
  <c r="W63" s="1"/>
  <c r="V59"/>
  <c r="V61" s="1"/>
  <c r="V63" s="1"/>
  <c r="U59"/>
  <c r="U61" s="1"/>
  <c r="U63" s="1"/>
  <c r="T59"/>
  <c r="S59"/>
  <c r="S61" s="1"/>
  <c r="S63" s="1"/>
  <c r="R59"/>
  <c r="R61" s="1"/>
  <c r="R63" s="1"/>
  <c r="Q59"/>
  <c r="Q61" s="1"/>
  <c r="Q63" s="1"/>
  <c r="P59"/>
  <c r="O59"/>
  <c r="O61" s="1"/>
  <c r="O63" s="1"/>
  <c r="N59"/>
  <c r="N61" s="1"/>
  <c r="N63" s="1"/>
  <c r="M59"/>
  <c r="M61" s="1"/>
  <c r="M63" s="1"/>
  <c r="L59"/>
  <c r="K59"/>
  <c r="K61" s="1"/>
  <c r="K63" s="1"/>
  <c r="J59"/>
  <c r="J61" s="1"/>
  <c r="J63" s="1"/>
  <c r="I59"/>
  <c r="I61" s="1"/>
  <c r="I63" s="1"/>
  <c r="H59"/>
  <c r="G59"/>
  <c r="G61" s="1"/>
  <c r="G63" s="1"/>
  <c r="F59"/>
  <c r="F61" s="1"/>
  <c r="F63" s="1"/>
  <c r="E59"/>
  <c r="E61" s="1"/>
  <c r="E63" s="1"/>
  <c r="D59"/>
  <c r="C59"/>
  <c r="C61" s="1"/>
  <c r="C63" s="1"/>
  <c r="B59"/>
  <c r="B61" s="1"/>
  <c r="B63" s="1"/>
  <c r="AD57"/>
  <c r="AC57"/>
  <c r="AD56"/>
  <c r="AC56"/>
  <c r="AD55"/>
  <c r="AC55"/>
  <c r="AD54"/>
  <c r="AC54"/>
  <c r="AD53"/>
  <c r="AC53"/>
  <c r="AC52"/>
  <c r="AD52" s="1"/>
  <c r="AD51"/>
  <c r="AC51"/>
  <c r="AC50"/>
  <c r="AD50" s="1"/>
  <c r="AD49"/>
  <c r="AC49"/>
  <c r="AC48"/>
  <c r="AD48" s="1"/>
  <c r="AD47"/>
  <c r="AC47"/>
  <c r="AC46"/>
  <c r="AD46" s="1"/>
  <c r="AD45"/>
  <c r="AC45"/>
  <c r="AC44"/>
  <c r="AD44" s="1"/>
  <c r="AD43"/>
  <c r="AC43"/>
  <c r="AC42"/>
  <c r="AD42" s="1"/>
  <c r="AD41"/>
  <c r="AC41"/>
  <c r="AC40"/>
  <c r="AD40" s="1"/>
  <c r="AD39"/>
  <c r="AC39"/>
  <c r="AC38"/>
  <c r="AD38" s="1"/>
  <c r="AD37"/>
  <c r="AC37"/>
  <c r="AC36"/>
  <c r="AD36" s="1"/>
  <c r="AD35"/>
  <c r="AC35"/>
  <c r="AC34"/>
  <c r="AD34" s="1"/>
  <c r="AD33"/>
  <c r="AC33"/>
  <c r="AC32"/>
  <c r="AD32" s="1"/>
  <c r="AD31"/>
  <c r="AC31"/>
  <c r="AC30"/>
  <c r="AC59" s="1"/>
  <c r="AC61" s="1"/>
  <c r="AC63" s="1"/>
  <c r="AB28"/>
  <c r="AB61" s="1"/>
  <c r="AB63" s="1"/>
  <c r="AA28"/>
  <c r="Z28"/>
  <c r="Y28"/>
  <c r="X28"/>
  <c r="X61" s="1"/>
  <c r="X63" s="1"/>
  <c r="W28"/>
  <c r="V28"/>
  <c r="U28"/>
  <c r="T28"/>
  <c r="T61" s="1"/>
  <c r="T63" s="1"/>
  <c r="S28"/>
  <c r="R28"/>
  <c r="Q28"/>
  <c r="P28"/>
  <c r="P61" s="1"/>
  <c r="P63" s="1"/>
  <c r="O28"/>
  <c r="N28"/>
  <c r="M28"/>
  <c r="L28"/>
  <c r="L61" s="1"/>
  <c r="L63" s="1"/>
  <c r="K28"/>
  <c r="J28"/>
  <c r="I28"/>
  <c r="H28"/>
  <c r="H61" s="1"/>
  <c r="H63" s="1"/>
  <c r="G28"/>
  <c r="F28"/>
  <c r="E28"/>
  <c r="D28"/>
  <c r="D61" s="1"/>
  <c r="D63" s="1"/>
  <c r="C28"/>
  <c r="B28"/>
  <c r="AC26"/>
  <c r="AD26" s="1"/>
  <c r="AD25"/>
  <c r="AC25"/>
  <c r="AC24"/>
  <c r="AD24" s="1"/>
  <c r="AD23"/>
  <c r="AC23"/>
  <c r="AC22"/>
  <c r="AD22" s="1"/>
  <c r="AD21"/>
  <c r="AC21"/>
  <c r="AC20"/>
  <c r="AD20" s="1"/>
  <c r="AD19"/>
  <c r="AC19"/>
  <c r="AC18"/>
  <c r="AD18" s="1"/>
  <c r="AD17"/>
  <c r="AC17"/>
  <c r="AC16"/>
  <c r="AD16" s="1"/>
  <c r="AD15"/>
  <c r="AC15"/>
  <c r="AC14"/>
  <c r="AD14" s="1"/>
  <c r="AD13"/>
  <c r="AC13"/>
  <c r="AC12"/>
  <c r="AD12" s="1"/>
  <c r="AD11"/>
  <c r="AC11"/>
  <c r="AC10"/>
  <c r="AD10" s="1"/>
  <c r="AD9"/>
  <c r="AC9"/>
  <c r="AC8"/>
  <c r="AD8" s="1"/>
  <c r="AD7"/>
  <c r="AC7"/>
  <c r="AC6"/>
  <c r="AD6" s="1"/>
  <c r="AD5"/>
  <c r="AC5"/>
  <c r="AC4"/>
  <c r="AC28" s="1"/>
  <c r="AE59" i="101"/>
  <c r="AE61" s="1"/>
  <c r="AE63" s="1"/>
  <c r="AB59"/>
  <c r="AB61" s="1"/>
  <c r="AA59"/>
  <c r="AA61" s="1"/>
  <c r="Z59"/>
  <c r="Z61" s="1"/>
  <c r="Y59"/>
  <c r="X59"/>
  <c r="X61" s="1"/>
  <c r="W59"/>
  <c r="W61" s="1"/>
  <c r="V59"/>
  <c r="V61" s="1"/>
  <c r="U59"/>
  <c r="T59"/>
  <c r="T61" s="1"/>
  <c r="S59"/>
  <c r="S61" s="1"/>
  <c r="R59"/>
  <c r="R61" s="1"/>
  <c r="Q59"/>
  <c r="P59"/>
  <c r="P61" s="1"/>
  <c r="O59"/>
  <c r="O61" s="1"/>
  <c r="N59"/>
  <c r="N61" s="1"/>
  <c r="M59"/>
  <c r="L59"/>
  <c r="L61" s="1"/>
  <c r="K59"/>
  <c r="K61" s="1"/>
  <c r="J59"/>
  <c r="J61" s="1"/>
  <c r="I59"/>
  <c r="H59"/>
  <c r="H61" s="1"/>
  <c r="G59"/>
  <c r="G61" s="1"/>
  <c r="F59"/>
  <c r="F61" s="1"/>
  <c r="E59"/>
  <c r="D59"/>
  <c r="D61" s="1"/>
  <c r="C59"/>
  <c r="C61" s="1"/>
  <c r="B59"/>
  <c r="B61" s="1"/>
  <c r="AC57"/>
  <c r="AD57" s="1"/>
  <c r="AD56"/>
  <c r="AC56"/>
  <c r="AC55"/>
  <c r="AD55" s="1"/>
  <c r="AD54"/>
  <c r="AC54"/>
  <c r="AC53"/>
  <c r="AD53" s="1"/>
  <c r="AD52"/>
  <c r="AC52"/>
  <c r="AC51"/>
  <c r="AD51" s="1"/>
  <c r="AD50"/>
  <c r="AC50"/>
  <c r="AC49"/>
  <c r="AD49" s="1"/>
  <c r="AD48"/>
  <c r="AC48"/>
  <c r="AC47"/>
  <c r="AD47" s="1"/>
  <c r="AD46"/>
  <c r="AC46"/>
  <c r="AC45"/>
  <c r="AD45" s="1"/>
  <c r="AD44"/>
  <c r="AC44"/>
  <c r="AC43"/>
  <c r="AD43" s="1"/>
  <c r="AD42"/>
  <c r="AC42"/>
  <c r="AC41"/>
  <c r="AD41" s="1"/>
  <c r="AD40"/>
  <c r="AC40"/>
  <c r="AC39"/>
  <c r="AD39" s="1"/>
  <c r="AD38"/>
  <c r="AC38"/>
  <c r="AC37"/>
  <c r="AD37" s="1"/>
  <c r="AD36"/>
  <c r="AC36"/>
  <c r="AC35"/>
  <c r="AD35" s="1"/>
  <c r="AD34"/>
  <c r="AC34"/>
  <c r="AC33"/>
  <c r="AD33" s="1"/>
  <c r="AD32"/>
  <c r="AC32"/>
  <c r="AC31"/>
  <c r="AD31" s="1"/>
  <c r="AD30"/>
  <c r="AC30"/>
  <c r="AC59" s="1"/>
  <c r="AC61" s="1"/>
  <c r="AB28"/>
  <c r="AA28"/>
  <c r="Z28"/>
  <c r="Y28"/>
  <c r="Y61" s="1"/>
  <c r="X28"/>
  <c r="W28"/>
  <c r="V28"/>
  <c r="U28"/>
  <c r="U61" s="1"/>
  <c r="T28"/>
  <c r="S28"/>
  <c r="R28"/>
  <c r="Q28"/>
  <c r="Q61" s="1"/>
  <c r="P28"/>
  <c r="O28"/>
  <c r="N28"/>
  <c r="M28"/>
  <c r="M61" s="1"/>
  <c r="L28"/>
  <c r="K28"/>
  <c r="J28"/>
  <c r="I28"/>
  <c r="I61" s="1"/>
  <c r="H28"/>
  <c r="G28"/>
  <c r="F28"/>
  <c r="E28"/>
  <c r="E61" s="1"/>
  <c r="D28"/>
  <c r="C28"/>
  <c r="B28"/>
  <c r="AD26"/>
  <c r="AC26"/>
  <c r="AD25"/>
  <c r="AC25"/>
  <c r="AD24"/>
  <c r="AC24"/>
  <c r="AD23"/>
  <c r="AC23"/>
  <c r="AD22"/>
  <c r="AC22"/>
  <c r="AD21"/>
  <c r="AC21"/>
  <c r="AD20"/>
  <c r="AC20"/>
  <c r="AD19"/>
  <c r="AC19"/>
  <c r="AD18"/>
  <c r="AC18"/>
  <c r="AD17"/>
  <c r="AC17"/>
  <c r="AD16"/>
  <c r="AC16"/>
  <c r="AD15"/>
  <c r="AC15"/>
  <c r="AD14"/>
  <c r="AC14"/>
  <c r="AD13"/>
  <c r="AC13"/>
  <c r="AD12"/>
  <c r="AC12"/>
  <c r="AD11"/>
  <c r="AC11"/>
  <c r="AD10"/>
  <c r="AC10"/>
  <c r="AD9"/>
  <c r="AC9"/>
  <c r="AD8"/>
  <c r="AC8"/>
  <c r="AD7"/>
  <c r="AC7"/>
  <c r="AD6"/>
  <c r="AC6"/>
  <c r="AD5"/>
  <c r="AC5"/>
  <c r="AD4"/>
  <c r="AD28" s="1"/>
  <c r="AC4"/>
  <c r="AC28" s="1"/>
  <c r="AE61" i="100"/>
  <c r="AE63" s="1"/>
  <c r="AA61"/>
  <c r="AA63" s="1"/>
  <c r="W61"/>
  <c r="W63" s="1"/>
  <c r="S61"/>
  <c r="S63" s="1"/>
  <c r="O61"/>
  <c r="O63" s="1"/>
  <c r="K61"/>
  <c r="K63" s="1"/>
  <c r="G61"/>
  <c r="G63" s="1"/>
  <c r="C61"/>
  <c r="C63" s="1"/>
  <c r="AE59"/>
  <c r="AC59"/>
  <c r="AB59"/>
  <c r="AB61" s="1"/>
  <c r="AB63" s="1"/>
  <c r="AA59"/>
  <c r="Z59"/>
  <c r="Z61" s="1"/>
  <c r="Z63" s="1"/>
  <c r="Y59"/>
  <c r="Y61" s="1"/>
  <c r="Y63" s="1"/>
  <c r="X59"/>
  <c r="X61" s="1"/>
  <c r="X63" s="1"/>
  <c r="W59"/>
  <c r="V59"/>
  <c r="V61" s="1"/>
  <c r="V63" s="1"/>
  <c r="U59"/>
  <c r="U61" s="1"/>
  <c r="U63" s="1"/>
  <c r="T59"/>
  <c r="T61" s="1"/>
  <c r="T63" s="1"/>
  <c r="S59"/>
  <c r="R59"/>
  <c r="R61" s="1"/>
  <c r="R63" s="1"/>
  <c r="Q59"/>
  <c r="Q61" s="1"/>
  <c r="Q63" s="1"/>
  <c r="P59"/>
  <c r="P61" s="1"/>
  <c r="P63" s="1"/>
  <c r="O59"/>
  <c r="N59"/>
  <c r="N61" s="1"/>
  <c r="N63" s="1"/>
  <c r="M59"/>
  <c r="M61" s="1"/>
  <c r="M63" s="1"/>
  <c r="L59"/>
  <c r="L61" s="1"/>
  <c r="L63" s="1"/>
  <c r="K59"/>
  <c r="J59"/>
  <c r="J61" s="1"/>
  <c r="J63" s="1"/>
  <c r="I59"/>
  <c r="I61" s="1"/>
  <c r="I63" s="1"/>
  <c r="H59"/>
  <c r="H61" s="1"/>
  <c r="H63" s="1"/>
  <c r="G59"/>
  <c r="F59"/>
  <c r="F61" s="1"/>
  <c r="F63" s="1"/>
  <c r="E59"/>
  <c r="E61" s="1"/>
  <c r="E63" s="1"/>
  <c r="D59"/>
  <c r="D61" s="1"/>
  <c r="D63" s="1"/>
  <c r="C59"/>
  <c r="B59"/>
  <c r="B61" s="1"/>
  <c r="B63" s="1"/>
  <c r="AD57"/>
  <c r="AC57"/>
  <c r="AC56"/>
  <c r="AD56" s="1"/>
  <c r="AD55"/>
  <c r="AC55"/>
  <c r="AC54"/>
  <c r="AD54" s="1"/>
  <c r="AD53"/>
  <c r="AC53"/>
  <c r="AC52"/>
  <c r="AD52" s="1"/>
  <c r="AD51"/>
  <c r="AC51"/>
  <c r="AC50"/>
  <c r="AD50" s="1"/>
  <c r="AD49"/>
  <c r="AC49"/>
  <c r="AC48"/>
  <c r="AD48" s="1"/>
  <c r="AD47"/>
  <c r="AC47"/>
  <c r="AC46"/>
  <c r="AD46" s="1"/>
  <c r="AD45"/>
  <c r="AC45"/>
  <c r="AC44"/>
  <c r="AD44" s="1"/>
  <c r="AD43"/>
  <c r="AC43"/>
  <c r="AC42"/>
  <c r="AD42" s="1"/>
  <c r="AD41"/>
  <c r="AC41"/>
  <c r="AC40"/>
  <c r="AD40" s="1"/>
  <c r="AD39"/>
  <c r="AC39"/>
  <c r="AC38"/>
  <c r="AD38" s="1"/>
  <c r="AD37"/>
  <c r="AC37"/>
  <c r="AC36"/>
  <c r="AD36" s="1"/>
  <c r="AD35"/>
  <c r="AC35"/>
  <c r="AC34"/>
  <c r="AD34" s="1"/>
  <c r="AD33"/>
  <c r="AC33"/>
  <c r="AC32"/>
  <c r="AD32" s="1"/>
  <c r="AD31"/>
  <c r="AC31"/>
  <c r="AC30"/>
  <c r="AD30" s="1"/>
  <c r="AD59" s="1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D26"/>
  <c r="AC26"/>
  <c r="AC25"/>
  <c r="AD25" s="1"/>
  <c r="AD24"/>
  <c r="AC24"/>
  <c r="AC23"/>
  <c r="AD23" s="1"/>
  <c r="AD22"/>
  <c r="AC22"/>
  <c r="AC21"/>
  <c r="AD21" s="1"/>
  <c r="AD20"/>
  <c r="AC20"/>
  <c r="AC19"/>
  <c r="AD19" s="1"/>
  <c r="AD18"/>
  <c r="AC18"/>
  <c r="AC17"/>
  <c r="AD17" s="1"/>
  <c r="AD16"/>
  <c r="AC16"/>
  <c r="AC15"/>
  <c r="AD15" s="1"/>
  <c r="AD14"/>
  <c r="AC14"/>
  <c r="AC13"/>
  <c r="AD13" s="1"/>
  <c r="AD12"/>
  <c r="AC12"/>
  <c r="AC11"/>
  <c r="AD11" s="1"/>
  <c r="AD10"/>
  <c r="AC10"/>
  <c r="AC9"/>
  <c r="AD9" s="1"/>
  <c r="AD8"/>
  <c r="AC8"/>
  <c r="AC7"/>
  <c r="AD7" s="1"/>
  <c r="AD6"/>
  <c r="AC6"/>
  <c r="AC5"/>
  <c r="AD5" s="1"/>
  <c r="AD28" s="1"/>
  <c r="AD4"/>
  <c r="AC4"/>
  <c r="AC28" s="1"/>
  <c r="AB61" i="99"/>
  <c r="X61"/>
  <c r="X63" s="1"/>
  <c r="T61"/>
  <c r="T63" s="1"/>
  <c r="P61"/>
  <c r="L61"/>
  <c r="L63" s="1"/>
  <c r="H61"/>
  <c r="H63" s="1"/>
  <c r="D61"/>
  <c r="D63" s="1"/>
  <c r="AE59"/>
  <c r="AE61" s="1"/>
  <c r="AE63" s="1"/>
  <c r="AB59"/>
  <c r="AA59"/>
  <c r="AA61" s="1"/>
  <c r="AA63" s="1"/>
  <c r="Z59"/>
  <c r="Z61" s="1"/>
  <c r="Z63" s="1"/>
  <c r="Y59"/>
  <c r="Y61" s="1"/>
  <c r="Y63" s="1"/>
  <c r="X59"/>
  <c r="W59"/>
  <c r="W61" s="1"/>
  <c r="W63" s="1"/>
  <c r="V59"/>
  <c r="V61" s="1"/>
  <c r="V63" s="1"/>
  <c r="U59"/>
  <c r="U61" s="1"/>
  <c r="U63" s="1"/>
  <c r="T59"/>
  <c r="S59"/>
  <c r="S61" s="1"/>
  <c r="S63" s="1"/>
  <c r="R59"/>
  <c r="R61" s="1"/>
  <c r="R63" s="1"/>
  <c r="Q59"/>
  <c r="Q61" s="1"/>
  <c r="Q63" s="1"/>
  <c r="P59"/>
  <c r="O59"/>
  <c r="O61" s="1"/>
  <c r="O63" s="1"/>
  <c r="N59"/>
  <c r="N61" s="1"/>
  <c r="N63" s="1"/>
  <c r="M59"/>
  <c r="M61" s="1"/>
  <c r="M63" s="1"/>
  <c r="L59"/>
  <c r="K59"/>
  <c r="K61" s="1"/>
  <c r="K63" s="1"/>
  <c r="J59"/>
  <c r="J61" s="1"/>
  <c r="J63" s="1"/>
  <c r="I59"/>
  <c r="I61" s="1"/>
  <c r="I63" s="1"/>
  <c r="H59"/>
  <c r="G59"/>
  <c r="G61" s="1"/>
  <c r="G63" s="1"/>
  <c r="F59"/>
  <c r="F61" s="1"/>
  <c r="F63" s="1"/>
  <c r="E59"/>
  <c r="E61" s="1"/>
  <c r="E63" s="1"/>
  <c r="D59"/>
  <c r="C59"/>
  <c r="C61" s="1"/>
  <c r="C63" s="1"/>
  <c r="B59"/>
  <c r="B61" s="1"/>
  <c r="B63" s="1"/>
  <c r="AC57"/>
  <c r="AD57" s="1"/>
  <c r="AC56"/>
  <c r="AD56" s="1"/>
  <c r="AC55"/>
  <c r="AD55" s="1"/>
  <c r="AC54"/>
  <c r="AD54" s="1"/>
  <c r="AC53"/>
  <c r="AD53" s="1"/>
  <c r="AC52"/>
  <c r="AD52" s="1"/>
  <c r="AC51"/>
  <c r="AD51" s="1"/>
  <c r="AC50"/>
  <c r="AD50" s="1"/>
  <c r="AC49"/>
  <c r="AD49" s="1"/>
  <c r="AC48"/>
  <c r="AD48" s="1"/>
  <c r="AC47"/>
  <c r="AD47" s="1"/>
  <c r="AC46"/>
  <c r="AD46" s="1"/>
  <c r="AC45"/>
  <c r="AD45" s="1"/>
  <c r="AC44"/>
  <c r="AD44" s="1"/>
  <c r="AC43"/>
  <c r="AD43" s="1"/>
  <c r="AC42"/>
  <c r="AD42" s="1"/>
  <c r="AC41"/>
  <c r="AD41" s="1"/>
  <c r="AC40"/>
  <c r="AD40" s="1"/>
  <c r="AC39"/>
  <c r="AD39" s="1"/>
  <c r="AC38"/>
  <c r="AD38" s="1"/>
  <c r="AC37"/>
  <c r="AD37" s="1"/>
  <c r="AC36"/>
  <c r="AD36" s="1"/>
  <c r="AC35"/>
  <c r="AD35" s="1"/>
  <c r="AC34"/>
  <c r="AD34" s="1"/>
  <c r="AC33"/>
  <c r="AD33" s="1"/>
  <c r="AC32"/>
  <c r="AD32" s="1"/>
  <c r="AC31"/>
  <c r="AD31" s="1"/>
  <c r="AC30"/>
  <c r="AC59" s="1"/>
  <c r="AC61" s="1"/>
  <c r="AC63" s="1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D26"/>
  <c r="AC26"/>
  <c r="AD25"/>
  <c r="AC25"/>
  <c r="AD24"/>
  <c r="AC24"/>
  <c r="AD23"/>
  <c r="AC23"/>
  <c r="AD22"/>
  <c r="AC22"/>
  <c r="AD21"/>
  <c r="AC21"/>
  <c r="AD20"/>
  <c r="AC20"/>
  <c r="AD19"/>
  <c r="AC19"/>
  <c r="AD18"/>
  <c r="AC18"/>
  <c r="AD17"/>
  <c r="AC17"/>
  <c r="AD16"/>
  <c r="AC16"/>
  <c r="AD15"/>
  <c r="AC15"/>
  <c r="AD14"/>
  <c r="AC14"/>
  <c r="AD13"/>
  <c r="AC13"/>
  <c r="AD12"/>
  <c r="AC12"/>
  <c r="AD11"/>
  <c r="AC11"/>
  <c r="AC10"/>
  <c r="AD10" s="1"/>
  <c r="AD9"/>
  <c r="AC9"/>
  <c r="AC8"/>
  <c r="AD8" s="1"/>
  <c r="AD7"/>
  <c r="AC7"/>
  <c r="AC6"/>
  <c r="AD6" s="1"/>
  <c r="AD5"/>
  <c r="AC5"/>
  <c r="AC4"/>
  <c r="AC28" s="1"/>
  <c r="E63" i="101" l="1"/>
  <c r="I63"/>
  <c r="M63"/>
  <c r="Q63"/>
  <c r="U63"/>
  <c r="Y63"/>
  <c r="AC63"/>
  <c r="D63"/>
  <c r="H63"/>
  <c r="P63"/>
  <c r="T63"/>
  <c r="X63"/>
  <c r="AB63"/>
  <c r="C63"/>
  <c r="G63"/>
  <c r="K63"/>
  <c r="O63"/>
  <c r="S63"/>
  <c r="W63"/>
  <c r="AA63"/>
  <c r="B63"/>
  <c r="F63"/>
  <c r="J63"/>
  <c r="N63"/>
  <c r="R63"/>
  <c r="V63"/>
  <c r="Z63"/>
  <c r="AD59"/>
  <c r="AD61" s="1"/>
  <c r="AD63" s="1"/>
  <c r="L63"/>
  <c r="AD30" i="102"/>
  <c r="AD59" s="1"/>
  <c r="AD61" s="1"/>
  <c r="AD63" s="1"/>
  <c r="AD4"/>
  <c r="AD28" s="1"/>
  <c r="P63" i="99"/>
  <c r="AD61" i="100"/>
  <c r="AD63" s="1"/>
  <c r="AB63" i="99"/>
  <c r="AC61" i="100"/>
  <c r="AC63" s="1"/>
  <c r="AD4" i="99"/>
  <c r="AD28" s="1"/>
  <c r="AD30"/>
  <c r="AD59" s="1"/>
  <c r="Z61" i="93"/>
  <c r="Z63" s="1"/>
  <c r="V61"/>
  <c r="V63" s="1"/>
  <c r="R61"/>
  <c r="R63" s="1"/>
  <c r="N61"/>
  <c r="J61"/>
  <c r="J63" s="1"/>
  <c r="F61"/>
  <c r="F63" s="1"/>
  <c r="B61"/>
  <c r="B63" s="1"/>
  <c r="AE59"/>
  <c r="AE61" s="1"/>
  <c r="AE63" s="1"/>
  <c r="AB59"/>
  <c r="AB61" s="1"/>
  <c r="AB63" s="1"/>
  <c r="AA59"/>
  <c r="AA61" s="1"/>
  <c r="AA63" s="1"/>
  <c r="Z59"/>
  <c r="Y59"/>
  <c r="X59"/>
  <c r="X61" s="1"/>
  <c r="X63" s="1"/>
  <c r="W59"/>
  <c r="W61" s="1"/>
  <c r="W63" s="1"/>
  <c r="V59"/>
  <c r="U59"/>
  <c r="T59"/>
  <c r="T61" s="1"/>
  <c r="T63" s="1"/>
  <c r="S59"/>
  <c r="S61" s="1"/>
  <c r="S63" s="1"/>
  <c r="R59"/>
  <c r="Q59"/>
  <c r="P59"/>
  <c r="P61" s="1"/>
  <c r="P63" s="1"/>
  <c r="O59"/>
  <c r="O61" s="1"/>
  <c r="O63" s="1"/>
  <c r="N59"/>
  <c r="M59"/>
  <c r="L59"/>
  <c r="L61" s="1"/>
  <c r="L63" s="1"/>
  <c r="K59"/>
  <c r="K61" s="1"/>
  <c r="K63" s="1"/>
  <c r="J59"/>
  <c r="I59"/>
  <c r="H59"/>
  <c r="H61" s="1"/>
  <c r="H63" s="1"/>
  <c r="G59"/>
  <c r="G61" s="1"/>
  <c r="G63" s="1"/>
  <c r="F59"/>
  <c r="E59"/>
  <c r="D59"/>
  <c r="D61" s="1"/>
  <c r="D63" s="1"/>
  <c r="C59"/>
  <c r="C61" s="1"/>
  <c r="C63" s="1"/>
  <c r="B59"/>
  <c r="AC57"/>
  <c r="AD57" s="1"/>
  <c r="AD56"/>
  <c r="AC56"/>
  <c r="AC55"/>
  <c r="AD55" s="1"/>
  <c r="AD54"/>
  <c r="AC54"/>
  <c r="AC53"/>
  <c r="AD53" s="1"/>
  <c r="AD52"/>
  <c r="AC52"/>
  <c r="AC51"/>
  <c r="AD51" s="1"/>
  <c r="AD50"/>
  <c r="AC50"/>
  <c r="AC49"/>
  <c r="AD49" s="1"/>
  <c r="AD48"/>
  <c r="AC48"/>
  <c r="AC47"/>
  <c r="AD47" s="1"/>
  <c r="AD46"/>
  <c r="AC46"/>
  <c r="AC45"/>
  <c r="AD45" s="1"/>
  <c r="AD44"/>
  <c r="AC44"/>
  <c r="AC43"/>
  <c r="AD43" s="1"/>
  <c r="AD42"/>
  <c r="AC42"/>
  <c r="AC41"/>
  <c r="AD41" s="1"/>
  <c r="AD40"/>
  <c r="AC40"/>
  <c r="AC39"/>
  <c r="AD39" s="1"/>
  <c r="AD38"/>
  <c r="AC38"/>
  <c r="AC37"/>
  <c r="AD37" s="1"/>
  <c r="AD36"/>
  <c r="AC36"/>
  <c r="AC35"/>
  <c r="AD35" s="1"/>
  <c r="AD34"/>
  <c r="AC34"/>
  <c r="AC33"/>
  <c r="AD33" s="1"/>
  <c r="AD32"/>
  <c r="AC32"/>
  <c r="AC31"/>
  <c r="AD31" s="1"/>
  <c r="AD30"/>
  <c r="AC30"/>
  <c r="AC59" s="1"/>
  <c r="AC61" s="1"/>
  <c r="AC63" s="1"/>
  <c r="AB28"/>
  <c r="AA28"/>
  <c r="Z28"/>
  <c r="Y28"/>
  <c r="Y61" s="1"/>
  <c r="Y63" s="1"/>
  <c r="X28"/>
  <c r="W28"/>
  <c r="V28"/>
  <c r="U28"/>
  <c r="U61" s="1"/>
  <c r="U63" s="1"/>
  <c r="T28"/>
  <c r="S28"/>
  <c r="R28"/>
  <c r="Q28"/>
  <c r="Q61" s="1"/>
  <c r="Q63" s="1"/>
  <c r="P28"/>
  <c r="O28"/>
  <c r="N28"/>
  <c r="M28"/>
  <c r="M61" s="1"/>
  <c r="M63" s="1"/>
  <c r="L28"/>
  <c r="K28"/>
  <c r="J28"/>
  <c r="I28"/>
  <c r="I61" s="1"/>
  <c r="I63" s="1"/>
  <c r="H28"/>
  <c r="G28"/>
  <c r="F28"/>
  <c r="E28"/>
  <c r="E61" s="1"/>
  <c r="E63" s="1"/>
  <c r="D28"/>
  <c r="C28"/>
  <c r="B28"/>
  <c r="AD26"/>
  <c r="AC26"/>
  <c r="AD25"/>
  <c r="AC25"/>
  <c r="AD24"/>
  <c r="AC24"/>
  <c r="AD23"/>
  <c r="AC23"/>
  <c r="AD22"/>
  <c r="AC22"/>
  <c r="AD21"/>
  <c r="AC21"/>
  <c r="AD20"/>
  <c r="AC20"/>
  <c r="AD19"/>
  <c r="AC19"/>
  <c r="AD18"/>
  <c r="AC18"/>
  <c r="AD17"/>
  <c r="AC17"/>
  <c r="AD16"/>
  <c r="AC16"/>
  <c r="AD15"/>
  <c r="AC15"/>
  <c r="AD14"/>
  <c r="AC14"/>
  <c r="AD13"/>
  <c r="AC13"/>
  <c r="AD12"/>
  <c r="AC12"/>
  <c r="AD11"/>
  <c r="AC11"/>
  <c r="AD10"/>
  <c r="AC10"/>
  <c r="AD9"/>
  <c r="AC9"/>
  <c r="AD8"/>
  <c r="AC8"/>
  <c r="AD7"/>
  <c r="AC7"/>
  <c r="AD6"/>
  <c r="AC6"/>
  <c r="AD5"/>
  <c r="AC5"/>
  <c r="AD4"/>
  <c r="AD28" s="1"/>
  <c r="AC4"/>
  <c r="AC28" s="1"/>
  <c r="AD61" i="99" l="1"/>
  <c r="AD63" s="1"/>
  <c r="AD59" i="93"/>
  <c r="AD61" s="1"/>
  <c r="AD63" s="1"/>
  <c r="N63"/>
  <c r="AE61" i="82"/>
  <c r="AE63" s="1"/>
  <c r="AA61"/>
  <c r="AA63" s="1"/>
  <c r="W61"/>
  <c r="W63" s="1"/>
  <c r="S61"/>
  <c r="S63" s="1"/>
  <c r="O61"/>
  <c r="O63" s="1"/>
  <c r="K61"/>
  <c r="K63" s="1"/>
  <c r="G61"/>
  <c r="G63" s="1"/>
  <c r="C61"/>
  <c r="C63" s="1"/>
  <c r="AE59"/>
  <c r="AB59"/>
  <c r="AB61" s="1"/>
  <c r="AB63" s="1"/>
  <c r="AA59"/>
  <c r="Z59"/>
  <c r="Y59"/>
  <c r="Y61" s="1"/>
  <c r="Y63" s="1"/>
  <c r="X59"/>
  <c r="X61" s="1"/>
  <c r="X63" s="1"/>
  <c r="W59"/>
  <c r="V59"/>
  <c r="U59"/>
  <c r="U61" s="1"/>
  <c r="U63" s="1"/>
  <c r="T59"/>
  <c r="T61" s="1"/>
  <c r="T63" s="1"/>
  <c r="S59"/>
  <c r="R59"/>
  <c r="Q59"/>
  <c r="Q61" s="1"/>
  <c r="Q63" s="1"/>
  <c r="P59"/>
  <c r="P61" s="1"/>
  <c r="P63" s="1"/>
  <c r="O59"/>
  <c r="N59"/>
  <c r="M59"/>
  <c r="M61" s="1"/>
  <c r="M63" s="1"/>
  <c r="L59"/>
  <c r="L61" s="1"/>
  <c r="L63" s="1"/>
  <c r="K59"/>
  <c r="J59"/>
  <c r="I59"/>
  <c r="I61" s="1"/>
  <c r="I63" s="1"/>
  <c r="H59"/>
  <c r="H61" s="1"/>
  <c r="H63" s="1"/>
  <c r="G59"/>
  <c r="F59"/>
  <c r="E59"/>
  <c r="E61" s="1"/>
  <c r="E63" s="1"/>
  <c r="D59"/>
  <c r="D61" s="1"/>
  <c r="D63" s="1"/>
  <c r="C59"/>
  <c r="B59"/>
  <c r="AD57"/>
  <c r="AC57"/>
  <c r="AC56"/>
  <c r="AD56" s="1"/>
  <c r="AD55"/>
  <c r="AC55"/>
  <c r="AC54"/>
  <c r="AD54" s="1"/>
  <c r="AD53"/>
  <c r="AC53"/>
  <c r="AC52"/>
  <c r="AD52" s="1"/>
  <c r="AD51"/>
  <c r="AC51"/>
  <c r="AC50"/>
  <c r="AD50" s="1"/>
  <c r="AD49"/>
  <c r="AC49"/>
  <c r="AC48"/>
  <c r="AD48" s="1"/>
  <c r="AD47"/>
  <c r="AC47"/>
  <c r="AC46"/>
  <c r="AD46" s="1"/>
  <c r="AD45"/>
  <c r="AC45"/>
  <c r="AC44"/>
  <c r="AD44" s="1"/>
  <c r="AD43"/>
  <c r="AC43"/>
  <c r="AC42"/>
  <c r="AD42" s="1"/>
  <c r="AD41"/>
  <c r="AC41"/>
  <c r="AC40"/>
  <c r="AD40" s="1"/>
  <c r="AD39"/>
  <c r="AC39"/>
  <c r="AC38"/>
  <c r="AD38" s="1"/>
  <c r="AD37"/>
  <c r="AC37"/>
  <c r="AC36"/>
  <c r="AD36" s="1"/>
  <c r="AC35"/>
  <c r="AD35" s="1"/>
  <c r="AC34"/>
  <c r="AD34" s="1"/>
  <c r="AC33"/>
  <c r="AD33" s="1"/>
  <c r="AC32"/>
  <c r="AD32" s="1"/>
  <c r="AC31"/>
  <c r="AC59" s="1"/>
  <c r="AC30"/>
  <c r="AD30" s="1"/>
  <c r="AB28"/>
  <c r="AA28"/>
  <c r="Z28"/>
  <c r="Z61" s="1"/>
  <c r="Z63" s="1"/>
  <c r="Y28"/>
  <c r="X28"/>
  <c r="W28"/>
  <c r="V28"/>
  <c r="V61" s="1"/>
  <c r="V63" s="1"/>
  <c r="U28"/>
  <c r="T28"/>
  <c r="S28"/>
  <c r="R28"/>
  <c r="R61" s="1"/>
  <c r="R63" s="1"/>
  <c r="Q28"/>
  <c r="P28"/>
  <c r="O28"/>
  <c r="N28"/>
  <c r="N61" s="1"/>
  <c r="N63" s="1"/>
  <c r="M28"/>
  <c r="L28"/>
  <c r="K28"/>
  <c r="J28"/>
  <c r="J61" s="1"/>
  <c r="J63" s="1"/>
  <c r="I28"/>
  <c r="H28"/>
  <c r="G28"/>
  <c r="F28"/>
  <c r="F61" s="1"/>
  <c r="F63" s="1"/>
  <c r="E28"/>
  <c r="D28"/>
  <c r="C28"/>
  <c r="B28"/>
  <c r="B61" s="1"/>
  <c r="B63" s="1"/>
  <c r="AD26"/>
  <c r="AC26"/>
  <c r="AC25"/>
  <c r="AD25" s="1"/>
  <c r="AD24"/>
  <c r="AC24"/>
  <c r="AC23"/>
  <c r="AD23" s="1"/>
  <c r="AD22"/>
  <c r="AC22"/>
  <c r="AC21"/>
  <c r="AD21" s="1"/>
  <c r="AD20"/>
  <c r="AC20"/>
  <c r="AC19"/>
  <c r="AD19" s="1"/>
  <c r="AD18"/>
  <c r="AC18"/>
  <c r="AC17"/>
  <c r="AD17" s="1"/>
  <c r="AD16"/>
  <c r="AC16"/>
  <c r="AC15"/>
  <c r="AD15" s="1"/>
  <c r="AD14"/>
  <c r="AC14"/>
  <c r="AC13"/>
  <c r="AD13" s="1"/>
  <c r="AD12"/>
  <c r="AC12"/>
  <c r="AC11"/>
  <c r="AD11" s="1"/>
  <c r="AD10"/>
  <c r="AC10"/>
  <c r="AC9"/>
  <c r="AD9" s="1"/>
  <c r="AD8"/>
  <c r="AC8"/>
  <c r="AC7"/>
  <c r="AD7" s="1"/>
  <c r="AD6"/>
  <c r="AC6"/>
  <c r="AC5"/>
  <c r="AC28" s="1"/>
  <c r="AD4"/>
  <c r="AC4"/>
  <c r="AC61" l="1"/>
  <c r="AC63" s="1"/>
  <c r="AD5"/>
  <c r="AD28" s="1"/>
  <c r="AD31"/>
  <c r="AD59" s="1"/>
  <c r="AD61" s="1"/>
  <c r="AD63" s="1"/>
  <c r="AD61" i="73" l="1"/>
  <c r="AD63" s="1"/>
  <c r="X61"/>
  <c r="X63" s="1"/>
  <c r="T61"/>
  <c r="T63" s="1"/>
  <c r="P61"/>
  <c r="P63" s="1"/>
  <c r="L61"/>
  <c r="L63" s="1"/>
  <c r="H61"/>
  <c r="H63" s="1"/>
  <c r="D61"/>
  <c r="D63" s="1"/>
  <c r="AD59"/>
  <c r="AA59"/>
  <c r="AA61" s="1"/>
  <c r="AA63" s="1"/>
  <c r="Z59"/>
  <c r="Y59"/>
  <c r="Y61" s="1"/>
  <c r="Y63" s="1"/>
  <c r="X59"/>
  <c r="W59"/>
  <c r="W61" s="1"/>
  <c r="W63" s="1"/>
  <c r="V59"/>
  <c r="U59"/>
  <c r="U61" s="1"/>
  <c r="U63" s="1"/>
  <c r="T59"/>
  <c r="S59"/>
  <c r="S61" s="1"/>
  <c r="S63" s="1"/>
  <c r="R59"/>
  <c r="Q59"/>
  <c r="Q61" s="1"/>
  <c r="Q63" s="1"/>
  <c r="P59"/>
  <c r="O59"/>
  <c r="O61" s="1"/>
  <c r="O63" s="1"/>
  <c r="N59"/>
  <c r="M59"/>
  <c r="M61" s="1"/>
  <c r="M63" s="1"/>
  <c r="L59"/>
  <c r="K59"/>
  <c r="K61" s="1"/>
  <c r="K63" s="1"/>
  <c r="J59"/>
  <c r="I59"/>
  <c r="I61" s="1"/>
  <c r="I63" s="1"/>
  <c r="H59"/>
  <c r="G59"/>
  <c r="G61" s="1"/>
  <c r="G63" s="1"/>
  <c r="F59"/>
  <c r="E59"/>
  <c r="E61" s="1"/>
  <c r="E63" s="1"/>
  <c r="D59"/>
  <c r="C59"/>
  <c r="C61" s="1"/>
  <c r="C63" s="1"/>
  <c r="B59"/>
  <c r="AC57"/>
  <c r="AB57"/>
  <c r="AC56"/>
  <c r="AB56"/>
  <c r="AC55"/>
  <c r="AB55"/>
  <c r="AC54"/>
  <c r="AB54"/>
  <c r="AC53"/>
  <c r="AB53"/>
  <c r="AC52"/>
  <c r="AB52"/>
  <c r="AC51"/>
  <c r="AB51"/>
  <c r="AC50"/>
  <c r="AB50"/>
  <c r="AC49"/>
  <c r="AB49"/>
  <c r="AC48"/>
  <c r="AB48"/>
  <c r="AC47"/>
  <c r="AB47"/>
  <c r="AC46"/>
  <c r="AB46"/>
  <c r="AC45"/>
  <c r="AB45"/>
  <c r="AC44"/>
  <c r="AB44"/>
  <c r="AC43"/>
  <c r="AB43"/>
  <c r="AC42"/>
  <c r="AB42"/>
  <c r="AC41"/>
  <c r="AB41"/>
  <c r="AC40"/>
  <c r="AB40"/>
  <c r="AC39"/>
  <c r="AB39"/>
  <c r="AC38"/>
  <c r="AB38"/>
  <c r="AC37"/>
  <c r="AB37"/>
  <c r="AC36"/>
  <c r="AB36"/>
  <c r="AC35"/>
  <c r="AB35"/>
  <c r="AC34"/>
  <c r="AB34"/>
  <c r="AC33"/>
  <c r="AB33"/>
  <c r="AC32"/>
  <c r="AB32"/>
  <c r="AC31"/>
  <c r="AC59" s="1"/>
  <c r="AC61" s="1"/>
  <c r="AC63" s="1"/>
  <c r="AB31"/>
  <c r="AC30"/>
  <c r="AB30"/>
  <c r="AB59" s="1"/>
  <c r="AA28"/>
  <c r="Z28"/>
  <c r="Z61" s="1"/>
  <c r="Z63" s="1"/>
  <c r="Y28"/>
  <c r="X28"/>
  <c r="W28"/>
  <c r="V28"/>
  <c r="V61" s="1"/>
  <c r="V63" s="1"/>
  <c r="U28"/>
  <c r="T28"/>
  <c r="S28"/>
  <c r="R28"/>
  <c r="R61" s="1"/>
  <c r="R63" s="1"/>
  <c r="Q28"/>
  <c r="P28"/>
  <c r="O28"/>
  <c r="N28"/>
  <c r="N61" s="1"/>
  <c r="N63" s="1"/>
  <c r="M28"/>
  <c r="L28"/>
  <c r="K28"/>
  <c r="J28"/>
  <c r="J61" s="1"/>
  <c r="J63" s="1"/>
  <c r="I28"/>
  <c r="H28"/>
  <c r="G28"/>
  <c r="F28"/>
  <c r="F61" s="1"/>
  <c r="F63" s="1"/>
  <c r="E28"/>
  <c r="D28"/>
  <c r="C28"/>
  <c r="B28"/>
  <c r="B61" s="1"/>
  <c r="B63" s="1"/>
  <c r="AC26"/>
  <c r="AB26"/>
  <c r="AC25"/>
  <c r="AB25"/>
  <c r="AC24"/>
  <c r="AB24"/>
  <c r="AC23"/>
  <c r="AB23"/>
  <c r="AC22"/>
  <c r="AB22"/>
  <c r="AC21"/>
  <c r="AB21"/>
  <c r="AC20"/>
  <c r="AB20"/>
  <c r="AC19"/>
  <c r="AB19"/>
  <c r="AC18"/>
  <c r="AB18"/>
  <c r="AC17"/>
  <c r="AB17"/>
  <c r="AC16"/>
  <c r="AB16"/>
  <c r="AC15"/>
  <c r="AB15"/>
  <c r="AC14"/>
  <c r="AB14"/>
  <c r="AC13"/>
  <c r="AB13"/>
  <c r="AC12"/>
  <c r="AB12"/>
  <c r="AC11"/>
  <c r="AB11"/>
  <c r="AC10"/>
  <c r="AB10"/>
  <c r="AC9"/>
  <c r="AB9"/>
  <c r="AC8"/>
  <c r="AB8"/>
  <c r="AC7"/>
  <c r="AB7"/>
  <c r="AC6"/>
  <c r="AB6"/>
  <c r="AC5"/>
  <c r="AB5"/>
  <c r="AC4"/>
  <c r="AC28" s="1"/>
  <c r="AB4"/>
  <c r="AB28" s="1"/>
  <c r="AB4" i="64"/>
  <c r="AC4" s="1"/>
  <c r="AB5"/>
  <c r="AC5" s="1"/>
  <c r="AB6"/>
  <c r="AC6" s="1"/>
  <c r="AB7"/>
  <c r="AC7" s="1"/>
  <c r="AB8"/>
  <c r="AC8" s="1"/>
  <c r="AB9"/>
  <c r="AC9" s="1"/>
  <c r="AB10"/>
  <c r="AC10" s="1"/>
  <c r="AB11"/>
  <c r="AC11" s="1"/>
  <c r="AB12"/>
  <c r="AC12" s="1"/>
  <c r="AB13"/>
  <c r="AC13" s="1"/>
  <c r="AB14"/>
  <c r="AC14" s="1"/>
  <c r="AB15"/>
  <c r="AC15" s="1"/>
  <c r="AB16"/>
  <c r="AC16" s="1"/>
  <c r="AB17"/>
  <c r="AC17" s="1"/>
  <c r="AB18"/>
  <c r="AC18" s="1"/>
  <c r="AB19"/>
  <c r="AC19" s="1"/>
  <c r="AB20"/>
  <c r="AC20" s="1"/>
  <c r="AB21"/>
  <c r="AC21" s="1"/>
  <c r="AB22"/>
  <c r="AC22" s="1"/>
  <c r="AB23"/>
  <c r="AC23" s="1"/>
  <c r="AB24"/>
  <c r="AC24" s="1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B28"/>
  <c r="AC28" s="1"/>
  <c r="AB29"/>
  <c r="AC29" s="1"/>
  <c r="AB30"/>
  <c r="AC30" s="1"/>
  <c r="AB31"/>
  <c r="AC31" s="1"/>
  <c r="AB32"/>
  <c r="AC32" s="1"/>
  <c r="AB33"/>
  <c r="AC33" s="1"/>
  <c r="AB34"/>
  <c r="AC34" s="1"/>
  <c r="AB35"/>
  <c r="AC35" s="1"/>
  <c r="AB36"/>
  <c r="AC36" s="1"/>
  <c r="AB37"/>
  <c r="AC37" s="1"/>
  <c r="AB38"/>
  <c r="AC38" s="1"/>
  <c r="AB39"/>
  <c r="AC39" s="1"/>
  <c r="AB40"/>
  <c r="AC40" s="1"/>
  <c r="AB41"/>
  <c r="AC41" s="1"/>
  <c r="AB42"/>
  <c r="AC42" s="1"/>
  <c r="AB43"/>
  <c r="AC43" s="1"/>
  <c r="AB44"/>
  <c r="AC44" s="1"/>
  <c r="AB45"/>
  <c r="AC45" s="1"/>
  <c r="AB46"/>
  <c r="AC46" s="1"/>
  <c r="AB47"/>
  <c r="AC47" s="1"/>
  <c r="AB48"/>
  <c r="AC48" s="1"/>
  <c r="AB49"/>
  <c r="AC49" s="1"/>
  <c r="AB50"/>
  <c r="AC50" s="1"/>
  <c r="AB51"/>
  <c r="AC51" s="1"/>
  <c r="B53"/>
  <c r="B55" s="1"/>
  <c r="B57" s="1"/>
  <c r="C53"/>
  <c r="D53"/>
  <c r="D55" s="1"/>
  <c r="D57" s="1"/>
  <c r="E53"/>
  <c r="F53"/>
  <c r="F55" s="1"/>
  <c r="F57" s="1"/>
  <c r="G53"/>
  <c r="H53"/>
  <c r="H55" s="1"/>
  <c r="H57" s="1"/>
  <c r="I53"/>
  <c r="J53"/>
  <c r="J55" s="1"/>
  <c r="J57" s="1"/>
  <c r="K53"/>
  <c r="L53"/>
  <c r="L55" s="1"/>
  <c r="L57" s="1"/>
  <c r="M53"/>
  <c r="N53"/>
  <c r="N55" s="1"/>
  <c r="N57" s="1"/>
  <c r="O53"/>
  <c r="P53"/>
  <c r="P55" s="1"/>
  <c r="P57" s="1"/>
  <c r="Q53"/>
  <c r="R53"/>
  <c r="R55" s="1"/>
  <c r="R57" s="1"/>
  <c r="S53"/>
  <c r="T53"/>
  <c r="T55" s="1"/>
  <c r="T57" s="1"/>
  <c r="U53"/>
  <c r="V53"/>
  <c r="V55" s="1"/>
  <c r="V57" s="1"/>
  <c r="W53"/>
  <c r="X53"/>
  <c r="X55" s="1"/>
  <c r="X57" s="1"/>
  <c r="Y53"/>
  <c r="Z53"/>
  <c r="Z55" s="1"/>
  <c r="Z57" s="1"/>
  <c r="AA53"/>
  <c r="AB53"/>
  <c r="AB55" s="1"/>
  <c r="AB57" s="1"/>
  <c r="AD53"/>
  <c r="AD55" s="1"/>
  <c r="AD57" s="1"/>
  <c r="C55"/>
  <c r="C57" s="1"/>
  <c r="E55"/>
  <c r="E57" s="1"/>
  <c r="G55"/>
  <c r="G57" s="1"/>
  <c r="I55"/>
  <c r="I57" s="1"/>
  <c r="K55"/>
  <c r="K57" s="1"/>
  <c r="M55"/>
  <c r="M57" s="1"/>
  <c r="O55"/>
  <c r="O57" s="1"/>
  <c r="Q55"/>
  <c r="Q57" s="1"/>
  <c r="S55"/>
  <c r="S57" s="1"/>
  <c r="U55"/>
  <c r="U57" s="1"/>
  <c r="W55"/>
  <c r="W57" s="1"/>
  <c r="Y55"/>
  <c r="Y57" s="1"/>
  <c r="AA55"/>
  <c r="AA57" s="1"/>
  <c r="AB61" i="73" l="1"/>
  <c r="AB63" s="1"/>
  <c r="AC53" i="64"/>
  <c r="AC26"/>
  <c r="AC55" s="1"/>
  <c r="AC57" s="1"/>
</calcChain>
</file>

<file path=xl/sharedStrings.xml><?xml version="1.0" encoding="utf-8"?>
<sst xmlns="http://schemas.openxmlformats.org/spreadsheetml/2006/main" count="675" uniqueCount="89">
  <si>
    <t>ALEMANIA</t>
  </si>
  <si>
    <t>AUSTRIA</t>
  </si>
  <si>
    <t>FINLANDIA</t>
  </si>
  <si>
    <t>FRANCIA</t>
  </si>
  <si>
    <t>GRECIA</t>
  </si>
  <si>
    <t>IRLANDA</t>
  </si>
  <si>
    <t>ITALIA</t>
  </si>
  <si>
    <t>PORTUGAL</t>
  </si>
  <si>
    <t>SUECIA</t>
  </si>
  <si>
    <t>TOTAL</t>
  </si>
  <si>
    <t>ACELGA</t>
  </si>
  <si>
    <t>AJO</t>
  </si>
  <si>
    <t>ALCACHOFA</t>
  </si>
  <si>
    <t>APIO</t>
  </si>
  <si>
    <t>BERENJENA</t>
  </si>
  <si>
    <t>CALABACÍN</t>
  </si>
  <si>
    <t>CEBOLLA</t>
  </si>
  <si>
    <t>COLES</t>
  </si>
  <si>
    <t>ENDIVIA Y ESCAROLA</t>
  </si>
  <si>
    <t>ESPÁRRAGO</t>
  </si>
  <si>
    <t>ESPINACA</t>
  </si>
  <si>
    <t>GUISANTE</t>
  </si>
  <si>
    <t>JUDÍA</t>
  </si>
  <si>
    <t>LECHUGA</t>
  </si>
  <si>
    <t>PATATA</t>
  </si>
  <si>
    <t>PEPINO</t>
  </si>
  <si>
    <t>PIMIENTO</t>
  </si>
  <si>
    <t>PUERRO</t>
  </si>
  <si>
    <t>TOMATE</t>
  </si>
  <si>
    <t>ZANAHORIA Y NABO</t>
  </si>
  <si>
    <t>OTRAS HORTALIZAS</t>
  </si>
  <si>
    <t>TOTAL HORTALIZAS</t>
  </si>
  <si>
    <t>AGUACATE</t>
  </si>
  <si>
    <t>ALBARICOQUE</t>
  </si>
  <si>
    <t>CEREZA Y GUINDA</t>
  </si>
  <si>
    <t>CIRUELA</t>
  </si>
  <si>
    <t>FRESA</t>
  </si>
  <si>
    <t>HIGO</t>
  </si>
  <si>
    <t>KIWI</t>
  </si>
  <si>
    <t>MANZANA</t>
  </si>
  <si>
    <t>MELOCOTÓN</t>
  </si>
  <si>
    <t>MELÓN</t>
  </si>
  <si>
    <t>NECTARINA</t>
  </si>
  <si>
    <t>PERA</t>
  </si>
  <si>
    <t>PIÑA</t>
  </si>
  <si>
    <t>PLÁTANO</t>
  </si>
  <si>
    <t>SANDÍA</t>
  </si>
  <si>
    <t>OTRAS FRUTAS</t>
  </si>
  <si>
    <t>TOTAL FRUTAS</t>
  </si>
  <si>
    <t>TOTAL F. Y H.</t>
  </si>
  <si>
    <t>BÉLGICA</t>
  </si>
  <si>
    <t>CHIPRE</t>
  </si>
  <si>
    <t>ESLOVENIA</t>
  </si>
  <si>
    <t>ESTONIA</t>
  </si>
  <si>
    <t>LETONIA</t>
  </si>
  <si>
    <t>LITUANIA</t>
  </si>
  <si>
    <t>MALTA</t>
  </si>
  <si>
    <t>POLONIA</t>
  </si>
  <si>
    <t>EXTRE UE</t>
  </si>
  <si>
    <t>%cuota</t>
  </si>
  <si>
    <t>FRAMBUESA</t>
  </si>
  <si>
    <t>MANGO, GUAYABA</t>
  </si>
  <si>
    <t>BULGARIA</t>
  </si>
  <si>
    <t>TOTAL UE-27</t>
  </si>
  <si>
    <t>LIMÓN</t>
  </si>
  <si>
    <t>MANDARINA</t>
  </si>
  <si>
    <t>NARANJA</t>
  </si>
  <si>
    <t>OTROS CÍTRICOS</t>
  </si>
  <si>
    <t>POMELO</t>
  </si>
  <si>
    <t>UVA DE MESA</t>
  </si>
  <si>
    <t>DINAMARCA</t>
  </si>
  <si>
    <t>ESLOVAQUIA</t>
  </si>
  <si>
    <t>HUNGRIA</t>
  </si>
  <si>
    <t>LUXEMBURGO</t>
  </si>
  <si>
    <t>PAISES BAJOS</t>
  </si>
  <si>
    <t>REINO UNIDO</t>
  </si>
  <si>
    <t>REP. CHECA</t>
  </si>
  <si>
    <t>RUMANIA</t>
  </si>
  <si>
    <t>CALABAZA</t>
  </si>
  <si>
    <t>MAÍZ DULCE</t>
  </si>
  <si>
    <t>T. HORTALIZAS</t>
  </si>
  <si>
    <t>ARÁNDANO</t>
  </si>
  <si>
    <t>CAQUI</t>
  </si>
  <si>
    <t>GROSELLA</t>
  </si>
  <si>
    <t>MORA</t>
  </si>
  <si>
    <t>CROACIA</t>
  </si>
  <si>
    <t>* Datos definitivos</t>
  </si>
  <si>
    <t>* Datos sin consolidar</t>
  </si>
  <si>
    <t>TOTAL UE-28</t>
  </si>
</sst>
</file>

<file path=xl/styles.xml><?xml version="1.0" encoding="utf-8"?>
<styleSheet xmlns="http://schemas.openxmlformats.org/spreadsheetml/2006/main">
  <fonts count="32">
    <font>
      <sz val="10"/>
      <color indexed="8"/>
      <name val="MS Sans Serif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Bookman Old Style"/>
      <family val="1"/>
    </font>
    <font>
      <u/>
      <sz val="7.5"/>
      <color indexed="12"/>
      <name val="MS Sans Serif"/>
      <family val="2"/>
    </font>
    <font>
      <sz val="10"/>
      <color indexed="8"/>
      <name val="MS Sans Serif"/>
      <family val="2"/>
    </font>
    <font>
      <u/>
      <sz val="7.5"/>
      <color indexed="12"/>
      <name val="MS Sans Serif"/>
      <family val="2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name val="Open Sans"/>
      <family val="2"/>
    </font>
    <font>
      <b/>
      <sz val="11"/>
      <name val="Open Sans"/>
      <family val="2"/>
    </font>
    <font>
      <sz val="11"/>
      <color indexed="8"/>
      <name val="Open Sans"/>
      <family val="2"/>
    </font>
    <font>
      <u/>
      <sz val="11"/>
      <color indexed="12"/>
      <name val="Open Sans"/>
      <family val="2"/>
    </font>
    <font>
      <b/>
      <sz val="11"/>
      <color indexed="8"/>
      <name val="Open Sans"/>
      <family val="2"/>
    </font>
    <font>
      <sz val="10"/>
      <color indexed="8"/>
      <name val="MS Sans Serif"/>
      <family val="2"/>
    </font>
    <font>
      <b/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Verdana"/>
      <family val="2"/>
    </font>
    <font>
      <u/>
      <sz val="7.5"/>
      <color indexed="1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4" fillId="0" borderId="0"/>
    <xf numFmtId="0" fontId="12" fillId="0" borderId="0"/>
    <xf numFmtId="0" fontId="10" fillId="0" borderId="0"/>
    <xf numFmtId="0" fontId="8" fillId="2" borderId="0" applyNumberFormat="0" applyBorder="0" applyAlignment="0" applyProtection="0"/>
    <xf numFmtId="0" fontId="9" fillId="0" borderId="0"/>
    <xf numFmtId="0" fontId="8" fillId="0" borderId="0"/>
    <xf numFmtId="0" fontId="7" fillId="0" borderId="0"/>
    <xf numFmtId="0" fontId="7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0" borderId="0"/>
    <xf numFmtId="0" fontId="5" fillId="0" borderId="0"/>
    <xf numFmtId="0" fontId="1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0" borderId="0"/>
  </cellStyleXfs>
  <cellXfs count="76">
    <xf numFmtId="0" fontId="0" fillId="0" borderId="0" xfId="0"/>
    <xf numFmtId="3" fontId="18" fillId="0" borderId="0" xfId="6" applyNumberFormat="1" applyFont="1" applyBorder="1"/>
    <xf numFmtId="3" fontId="21" fillId="0" borderId="0" xfId="1" applyNumberFormat="1" applyFont="1" applyBorder="1" applyAlignment="1" applyProtection="1"/>
    <xf numFmtId="3" fontId="19" fillId="0" borderId="0" xfId="6" applyNumberFormat="1" applyFont="1" applyBorder="1" applyAlignment="1">
      <alignment horizontal="center"/>
    </xf>
    <xf numFmtId="3" fontId="19" fillId="0" borderId="0" xfId="6" applyNumberFormat="1" applyFont="1" applyBorder="1"/>
    <xf numFmtId="4" fontId="19" fillId="0" borderId="0" xfId="6" applyNumberFormat="1" applyFont="1" applyBorder="1"/>
    <xf numFmtId="0" fontId="16" fillId="0" borderId="0" xfId="9" applyFont="1" applyBorder="1"/>
    <xf numFmtId="0" fontId="17" fillId="0" borderId="0" xfId="9" applyFont="1" applyBorder="1"/>
    <xf numFmtId="0" fontId="22" fillId="0" borderId="0" xfId="8" applyFont="1" applyBorder="1"/>
    <xf numFmtId="0" fontId="20" fillId="0" borderId="0" xfId="8" applyFont="1" applyBorder="1"/>
    <xf numFmtId="3" fontId="17" fillId="0" borderId="0" xfId="7" applyNumberFormat="1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horizontal="left"/>
    </xf>
    <xf numFmtId="3" fontId="16" fillId="0" borderId="0" xfId="7" applyNumberFormat="1" applyFont="1" applyFill="1" applyBorder="1"/>
    <xf numFmtId="3" fontId="17" fillId="0" borderId="0" xfId="7" applyNumberFormat="1" applyFont="1" applyFill="1" applyBorder="1"/>
    <xf numFmtId="0" fontId="17" fillId="0" borderId="0" xfId="14" applyFont="1"/>
    <xf numFmtId="0" fontId="20" fillId="0" borderId="0" xfId="8" applyFont="1"/>
    <xf numFmtId="3" fontId="17" fillId="0" borderId="0" xfId="17" applyNumberFormat="1" applyFont="1" applyFill="1" applyBorder="1" applyAlignment="1">
      <alignment horizontal="center"/>
    </xf>
    <xf numFmtId="3" fontId="19" fillId="0" borderId="0" xfId="6" applyNumberFormat="1" applyFont="1" applyAlignment="1">
      <alignment horizontal="center"/>
    </xf>
    <xf numFmtId="3" fontId="18" fillId="3" borderId="0" xfId="17" applyNumberFormat="1" applyFont="1" applyFill="1" applyBorder="1"/>
    <xf numFmtId="3" fontId="19" fillId="3" borderId="0" xfId="17" applyNumberFormat="1" applyFont="1" applyFill="1" applyBorder="1"/>
    <xf numFmtId="3" fontId="18" fillId="0" borderId="0" xfId="6" applyNumberFormat="1" applyFont="1"/>
    <xf numFmtId="3" fontId="18" fillId="0" borderId="0" xfId="17" applyNumberFormat="1" applyFont="1" applyFill="1" applyBorder="1"/>
    <xf numFmtId="3" fontId="19" fillId="0" borderId="0" xfId="17" applyNumberFormat="1" applyFont="1" applyFill="1" applyBorder="1"/>
    <xf numFmtId="3" fontId="17" fillId="0" borderId="0" xfId="17" applyNumberFormat="1" applyFont="1" applyFill="1" applyBorder="1"/>
    <xf numFmtId="3" fontId="17" fillId="3" borderId="0" xfId="17" applyNumberFormat="1" applyFont="1" applyFill="1" applyBorder="1"/>
    <xf numFmtId="3" fontId="19" fillId="0" borderId="0" xfId="6" applyNumberFormat="1" applyFont="1"/>
    <xf numFmtId="4" fontId="19" fillId="0" borderId="0" xfId="6" applyNumberFormat="1" applyFont="1"/>
    <xf numFmtId="0" fontId="4" fillId="0" borderId="0" xfId="14" applyFont="1"/>
    <xf numFmtId="3" fontId="4" fillId="0" borderId="0" xfId="17" applyNumberFormat="1" applyFont="1" applyFill="1" applyBorder="1" applyAlignment="1">
      <alignment horizontal="center"/>
    </xf>
    <xf numFmtId="3" fontId="4" fillId="3" borderId="0" xfId="17" applyNumberFormat="1" applyFont="1" applyFill="1" applyBorder="1" applyAlignment="1">
      <alignment horizontal="left"/>
    </xf>
    <xf numFmtId="3" fontId="4" fillId="0" borderId="0" xfId="17" applyNumberFormat="1" applyFont="1" applyFill="1" applyBorder="1" applyAlignment="1">
      <alignment horizontal="left"/>
    </xf>
    <xf numFmtId="3" fontId="4" fillId="0" borderId="0" xfId="17" applyNumberFormat="1" applyFont="1" applyFill="1" applyBorder="1"/>
    <xf numFmtId="3" fontId="4" fillId="3" borderId="0" xfId="17" applyNumberFormat="1" applyFont="1" applyFill="1" applyBorder="1"/>
    <xf numFmtId="0" fontId="3" fillId="0" borderId="0" xfId="14" applyFont="1"/>
    <xf numFmtId="3" fontId="3" fillId="0" borderId="0" xfId="17" applyNumberFormat="1" applyFont="1" applyFill="1" applyBorder="1" applyAlignment="1">
      <alignment horizontal="center"/>
    </xf>
    <xf numFmtId="3" fontId="3" fillId="3" borderId="0" xfId="17" applyNumberFormat="1" applyFont="1" applyFill="1" applyBorder="1" applyAlignment="1">
      <alignment horizontal="left"/>
    </xf>
    <xf numFmtId="3" fontId="3" fillId="0" borderId="0" xfId="17" applyNumberFormat="1" applyFont="1" applyFill="1" applyBorder="1" applyAlignment="1">
      <alignment horizontal="left"/>
    </xf>
    <xf numFmtId="3" fontId="3" fillId="0" borderId="0" xfId="17" applyNumberFormat="1" applyFont="1" applyFill="1" applyBorder="1"/>
    <xf numFmtId="3" fontId="3" fillId="3" borderId="0" xfId="17" applyNumberFormat="1" applyFont="1" applyFill="1" applyBorder="1"/>
    <xf numFmtId="0" fontId="2" fillId="0" borderId="0" xfId="14" applyFont="1"/>
    <xf numFmtId="0" fontId="20" fillId="0" borderId="0" xfId="0" applyFont="1"/>
    <xf numFmtId="3" fontId="2" fillId="0" borderId="0" xfId="17" applyNumberFormat="1" applyFont="1" applyFill="1" applyBorder="1" applyAlignment="1">
      <alignment horizontal="center"/>
    </xf>
    <xf numFmtId="3" fontId="2" fillId="3" borderId="0" xfId="17" applyNumberFormat="1" applyFont="1" applyFill="1" applyBorder="1" applyAlignment="1">
      <alignment horizontal="left"/>
    </xf>
    <xf numFmtId="3" fontId="2" fillId="0" borderId="0" xfId="17" applyNumberFormat="1" applyFont="1" applyFill="1" applyBorder="1" applyAlignment="1">
      <alignment horizontal="left"/>
    </xf>
    <xf numFmtId="3" fontId="2" fillId="0" borderId="0" xfId="17" applyNumberFormat="1" applyFont="1" applyFill="1" applyBorder="1"/>
    <xf numFmtId="3" fontId="2" fillId="3" borderId="0" xfId="17" applyNumberFormat="1" applyFont="1" applyFill="1" applyBorder="1"/>
    <xf numFmtId="0" fontId="1" fillId="0" borderId="0" xfId="14" applyFont="1"/>
    <xf numFmtId="3" fontId="1" fillId="0" borderId="0" xfId="17" applyNumberFormat="1" applyFont="1" applyFill="1" applyBorder="1" applyAlignment="1">
      <alignment horizontal="center"/>
    </xf>
    <xf numFmtId="3" fontId="1" fillId="3" borderId="0" xfId="17" applyNumberFormat="1" applyFont="1" applyFill="1" applyBorder="1" applyAlignment="1">
      <alignment horizontal="left"/>
    </xf>
    <xf numFmtId="3" fontId="1" fillId="0" borderId="0" xfId="17" applyNumberFormat="1" applyFont="1" applyFill="1" applyBorder="1" applyAlignment="1">
      <alignment horizontal="left"/>
    </xf>
    <xf numFmtId="3" fontId="1" fillId="0" borderId="0" xfId="17" applyNumberFormat="1" applyFont="1" applyFill="1" applyBorder="1"/>
    <xf numFmtId="3" fontId="1" fillId="3" borderId="0" xfId="17" applyNumberFormat="1" applyFont="1" applyFill="1" applyBorder="1"/>
    <xf numFmtId="0" fontId="5" fillId="0" borderId="0" xfId="14"/>
    <xf numFmtId="0" fontId="24" fillId="0" borderId="0" xfId="14" applyFont="1"/>
    <xf numFmtId="0" fontId="25" fillId="0" borderId="0" xfId="8" applyFont="1"/>
    <xf numFmtId="3" fontId="5" fillId="0" borderId="0" xfId="17" applyNumberFormat="1" applyFont="1" applyFill="1" applyBorder="1" applyAlignment="1">
      <alignment horizontal="center"/>
    </xf>
    <xf numFmtId="3" fontId="24" fillId="0" borderId="0" xfId="17" applyNumberFormat="1" applyFont="1" applyFill="1" applyBorder="1" applyAlignment="1">
      <alignment horizontal="center"/>
    </xf>
    <xf numFmtId="3" fontId="26" fillId="0" borderId="0" xfId="6" applyNumberFormat="1" applyFont="1" applyAlignment="1">
      <alignment horizontal="center"/>
    </xf>
    <xf numFmtId="3" fontId="27" fillId="0" borderId="0" xfId="6" applyNumberFormat="1" applyFont="1" applyAlignment="1">
      <alignment horizontal="center"/>
    </xf>
    <xf numFmtId="3" fontId="5" fillId="3" borderId="0" xfId="17" applyNumberFormat="1" applyFont="1" applyFill="1" applyBorder="1" applyAlignment="1">
      <alignment horizontal="left"/>
    </xf>
    <xf numFmtId="3" fontId="28" fillId="3" borderId="0" xfId="17" applyNumberFormat="1" applyFont="1" applyFill="1" applyBorder="1"/>
    <xf numFmtId="3" fontId="29" fillId="3" borderId="0" xfId="17" applyNumberFormat="1" applyFont="1" applyFill="1" applyBorder="1"/>
    <xf numFmtId="3" fontId="30" fillId="0" borderId="0" xfId="6" applyNumberFormat="1" applyFont="1"/>
    <xf numFmtId="3" fontId="5" fillId="0" borderId="0" xfId="17" applyNumberFormat="1" applyFont="1" applyFill="1" applyBorder="1" applyAlignment="1">
      <alignment horizontal="left"/>
    </xf>
    <xf numFmtId="3" fontId="28" fillId="0" borderId="0" xfId="17" applyNumberFormat="1" applyFont="1" applyFill="1" applyBorder="1"/>
    <xf numFmtId="3" fontId="29" fillId="0" borderId="0" xfId="17" applyNumberFormat="1" applyFont="1" applyFill="1" applyBorder="1"/>
    <xf numFmtId="3" fontId="30" fillId="0" borderId="0" xfId="6" applyNumberFormat="1" applyFont="1" applyBorder="1"/>
    <xf numFmtId="3" fontId="5" fillId="0" borderId="0" xfId="17" applyNumberFormat="1" applyFill="1" applyBorder="1"/>
    <xf numFmtId="3" fontId="24" fillId="0" borderId="0" xfId="17" applyNumberFormat="1" applyFont="1" applyFill="1" applyBorder="1"/>
    <xf numFmtId="3" fontId="31" fillId="0" borderId="0" xfId="1" applyNumberFormat="1" applyFont="1" applyBorder="1" applyAlignment="1" applyProtection="1"/>
    <xf numFmtId="3" fontId="5" fillId="0" borderId="0" xfId="17" applyNumberFormat="1" applyFont="1" applyFill="1" applyBorder="1"/>
    <xf numFmtId="3" fontId="5" fillId="3" borderId="0" xfId="17" applyNumberFormat="1" applyFont="1" applyFill="1" applyBorder="1"/>
    <xf numFmtId="3" fontId="24" fillId="3" borderId="0" xfId="17" applyNumberFormat="1" applyFont="1" applyFill="1" applyBorder="1"/>
    <xf numFmtId="3" fontId="27" fillId="0" borderId="0" xfId="6" applyNumberFormat="1" applyFont="1"/>
    <xf numFmtId="4" fontId="27" fillId="0" borderId="0" xfId="6" applyNumberFormat="1" applyFont="1"/>
  </cellXfs>
  <cellStyles count="19">
    <cellStyle name="20% - Énfasis3 2" xfId="7"/>
    <cellStyle name="20% - Énfasis3 2 2" xfId="17"/>
    <cellStyle name="20% - Énfasis3 3" xfId="11"/>
    <cellStyle name="20% - Énfasis3 4" xfId="12"/>
    <cellStyle name="20% - Énfasis3 5" xfId="16"/>
    <cellStyle name="Hipervínculo" xfId="1" builtinId="8"/>
    <cellStyle name="Hipervínculo 2" xfId="2"/>
    <cellStyle name="Normal" xfId="0" builtinId="0"/>
    <cellStyle name="Normal 2" xfId="3"/>
    <cellStyle name="Normal 2 2" xfId="4"/>
    <cellStyle name="Normal 2 3" xfId="9"/>
    <cellStyle name="Normal 2 4" xfId="10"/>
    <cellStyle name="Normal 2 5" xfId="13"/>
    <cellStyle name="Normal 2 6" xfId="14"/>
    <cellStyle name="Normal 3" xfId="5"/>
    <cellStyle name="Normal 3 2" xfId="8"/>
    <cellStyle name="Normal 3 3" xfId="15"/>
    <cellStyle name="Normal 4" xfId="18"/>
    <cellStyle name="Normal_98UE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69"/>
  <sheetViews>
    <sheetView topLeftCell="A19" zoomScale="75" workbookViewId="0">
      <selection sqref="A1:XFD1048576"/>
    </sheetView>
  </sheetViews>
  <sheetFormatPr baseColWidth="10" defaultRowHeight="16.5"/>
  <cols>
    <col min="1" max="1" width="23" style="4" customWidth="1"/>
    <col min="2" max="16" width="12.42578125" style="1" customWidth="1"/>
    <col min="17" max="20" width="12.42578125" style="4" customWidth="1"/>
    <col min="21" max="27" width="12.42578125" style="1" customWidth="1"/>
    <col min="28" max="30" width="12.42578125" style="4" customWidth="1"/>
    <col min="31" max="16384" width="11.42578125" style="1"/>
  </cols>
  <sheetData>
    <row r="1" spans="1:30" s="9" customForma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7"/>
      <c r="AC1" s="8"/>
      <c r="AD1" s="8"/>
    </row>
    <row r="2" spans="1:30" s="3" customFormat="1">
      <c r="A2" s="10"/>
      <c r="B2" s="10" t="s">
        <v>0</v>
      </c>
      <c r="C2" s="10" t="s">
        <v>1</v>
      </c>
      <c r="D2" s="10" t="s">
        <v>50</v>
      </c>
      <c r="E2" s="10" t="s">
        <v>62</v>
      </c>
      <c r="F2" s="10" t="s">
        <v>51</v>
      </c>
      <c r="G2" s="10" t="s">
        <v>70</v>
      </c>
      <c r="H2" s="10" t="s">
        <v>71</v>
      </c>
      <c r="I2" s="10" t="s">
        <v>52</v>
      </c>
      <c r="J2" s="10" t="s">
        <v>53</v>
      </c>
      <c r="K2" s="10" t="s">
        <v>2</v>
      </c>
      <c r="L2" s="10" t="s">
        <v>3</v>
      </c>
      <c r="M2" s="10" t="s">
        <v>4</v>
      </c>
      <c r="N2" s="10" t="s">
        <v>72</v>
      </c>
      <c r="O2" s="10" t="s">
        <v>5</v>
      </c>
      <c r="P2" s="10" t="s">
        <v>6</v>
      </c>
      <c r="Q2" s="10" t="s">
        <v>54</v>
      </c>
      <c r="R2" s="10" t="s">
        <v>55</v>
      </c>
      <c r="S2" s="10" t="s">
        <v>73</v>
      </c>
      <c r="T2" s="10" t="s">
        <v>56</v>
      </c>
      <c r="U2" s="10" t="s">
        <v>74</v>
      </c>
      <c r="V2" s="10" t="s">
        <v>57</v>
      </c>
      <c r="W2" s="10" t="s">
        <v>7</v>
      </c>
      <c r="X2" s="10" t="s">
        <v>75</v>
      </c>
      <c r="Y2" s="10" t="s">
        <v>76</v>
      </c>
      <c r="Z2" s="10" t="s">
        <v>77</v>
      </c>
      <c r="AA2" s="10" t="s">
        <v>8</v>
      </c>
      <c r="AB2" s="10" t="s">
        <v>63</v>
      </c>
      <c r="AC2" s="10" t="s">
        <v>58</v>
      </c>
      <c r="AD2" s="10" t="s">
        <v>9</v>
      </c>
    </row>
    <row r="3" spans="1:30" s="3" customForma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0"/>
      <c r="AC3" s="10"/>
      <c r="AD3" s="10"/>
    </row>
    <row r="4" spans="1:30">
      <c r="A4" s="12" t="s">
        <v>10</v>
      </c>
      <c r="B4" s="13">
        <v>54</v>
      </c>
      <c r="C4" s="13">
        <v>14</v>
      </c>
      <c r="D4" s="13">
        <v>104</v>
      </c>
      <c r="E4" s="13">
        <v>0</v>
      </c>
      <c r="F4" s="13"/>
      <c r="G4" s="13">
        <v>7</v>
      </c>
      <c r="H4" s="13"/>
      <c r="I4" s="13"/>
      <c r="J4" s="13"/>
      <c r="K4" s="13"/>
      <c r="L4" s="13">
        <v>1613</v>
      </c>
      <c r="M4" s="13"/>
      <c r="N4" s="13">
        <v>0</v>
      </c>
      <c r="O4" s="13">
        <v>5</v>
      </c>
      <c r="P4" s="13">
        <v>146</v>
      </c>
      <c r="Q4" s="13"/>
      <c r="R4" s="13"/>
      <c r="S4" s="13"/>
      <c r="T4" s="13"/>
      <c r="U4" s="13">
        <v>18</v>
      </c>
      <c r="V4" s="13"/>
      <c r="W4" s="13">
        <v>33</v>
      </c>
      <c r="X4" s="13">
        <v>191</v>
      </c>
      <c r="Y4" s="13"/>
      <c r="Z4" s="13"/>
      <c r="AA4" s="13"/>
      <c r="AB4" s="14">
        <f t="shared" ref="AB4:AB24" si="0">SUM(B4:AA4)</f>
        <v>2185</v>
      </c>
      <c r="AC4" s="14">
        <f t="shared" ref="AC4:AC24" si="1">+AD4-AB4</f>
        <v>179</v>
      </c>
      <c r="AD4" s="14">
        <v>2364</v>
      </c>
    </row>
    <row r="5" spans="1:30">
      <c r="A5" s="12" t="s">
        <v>11</v>
      </c>
      <c r="B5" s="13">
        <v>9927</v>
      </c>
      <c r="C5" s="13">
        <v>121</v>
      </c>
      <c r="D5" s="13">
        <v>757</v>
      </c>
      <c r="E5" s="13">
        <v>465</v>
      </c>
      <c r="F5" s="13"/>
      <c r="G5" s="13">
        <v>188</v>
      </c>
      <c r="H5" s="13">
        <v>44</v>
      </c>
      <c r="I5" s="13">
        <v>38</v>
      </c>
      <c r="J5" s="13">
        <v>10</v>
      </c>
      <c r="K5" s="13">
        <v>545</v>
      </c>
      <c r="L5" s="13">
        <v>11303</v>
      </c>
      <c r="M5" s="13">
        <v>229</v>
      </c>
      <c r="N5" s="13">
        <v>384</v>
      </c>
      <c r="O5" s="13">
        <v>98</v>
      </c>
      <c r="P5" s="13">
        <v>15007</v>
      </c>
      <c r="Q5" s="13">
        <v>38</v>
      </c>
      <c r="R5" s="13">
        <v>396</v>
      </c>
      <c r="S5" s="13"/>
      <c r="T5" s="13">
        <v>2</v>
      </c>
      <c r="U5" s="13">
        <v>1309</v>
      </c>
      <c r="V5" s="13">
        <v>4092</v>
      </c>
      <c r="W5" s="13">
        <v>7359</v>
      </c>
      <c r="X5" s="13">
        <v>10130</v>
      </c>
      <c r="Y5" s="13">
        <v>1733</v>
      </c>
      <c r="Z5" s="13">
        <v>2874</v>
      </c>
      <c r="AA5" s="13">
        <v>1462</v>
      </c>
      <c r="AB5" s="14">
        <f t="shared" si="0"/>
        <v>68511</v>
      </c>
      <c r="AC5" s="14">
        <f t="shared" si="1"/>
        <v>13030</v>
      </c>
      <c r="AD5" s="14">
        <v>81541</v>
      </c>
    </row>
    <row r="6" spans="1:30">
      <c r="A6" s="12" t="s">
        <v>12</v>
      </c>
      <c r="B6" s="13">
        <v>402</v>
      </c>
      <c r="C6" s="13">
        <v>1</v>
      </c>
      <c r="D6" s="13">
        <v>264</v>
      </c>
      <c r="E6" s="13">
        <v>0</v>
      </c>
      <c r="F6" s="13"/>
      <c r="G6" s="13">
        <v>433</v>
      </c>
      <c r="H6" s="13"/>
      <c r="I6" s="13"/>
      <c r="J6" s="13"/>
      <c r="K6" s="13">
        <v>0</v>
      </c>
      <c r="L6" s="13">
        <v>7388</v>
      </c>
      <c r="M6" s="13">
        <v>3</v>
      </c>
      <c r="N6" s="13">
        <v>0</v>
      </c>
      <c r="O6" s="13">
        <v>2</v>
      </c>
      <c r="P6" s="13">
        <v>2050</v>
      </c>
      <c r="Q6" s="13">
        <v>18</v>
      </c>
      <c r="R6" s="13">
        <v>2</v>
      </c>
      <c r="S6" s="13">
        <v>0</v>
      </c>
      <c r="T6" s="13">
        <v>6</v>
      </c>
      <c r="U6" s="13">
        <v>525</v>
      </c>
      <c r="V6" s="13"/>
      <c r="W6" s="13">
        <v>24</v>
      </c>
      <c r="X6" s="13">
        <v>101</v>
      </c>
      <c r="Y6" s="13"/>
      <c r="Z6" s="13"/>
      <c r="AA6" s="13">
        <v>733</v>
      </c>
      <c r="AB6" s="14">
        <f t="shared" si="0"/>
        <v>11952</v>
      </c>
      <c r="AC6" s="14">
        <f t="shared" si="1"/>
        <v>53</v>
      </c>
      <c r="AD6" s="14">
        <v>12005</v>
      </c>
    </row>
    <row r="7" spans="1:30">
      <c r="A7" s="12" t="s">
        <v>13</v>
      </c>
      <c r="B7" s="13">
        <v>7475</v>
      </c>
      <c r="C7" s="13">
        <v>37</v>
      </c>
      <c r="D7" s="13">
        <v>2735</v>
      </c>
      <c r="E7" s="13">
        <v>18</v>
      </c>
      <c r="F7" s="13"/>
      <c r="G7" s="13">
        <v>1235</v>
      </c>
      <c r="H7" s="13">
        <v>6</v>
      </c>
      <c r="I7" s="13"/>
      <c r="J7" s="13">
        <v>61</v>
      </c>
      <c r="K7" s="13">
        <v>393</v>
      </c>
      <c r="L7" s="13">
        <v>7473</v>
      </c>
      <c r="M7" s="13">
        <v>0</v>
      </c>
      <c r="N7" s="13">
        <v>43</v>
      </c>
      <c r="O7" s="13">
        <v>1453</v>
      </c>
      <c r="P7" s="13">
        <v>4275</v>
      </c>
      <c r="Q7" s="13">
        <v>207</v>
      </c>
      <c r="R7" s="13">
        <v>256</v>
      </c>
      <c r="S7" s="13"/>
      <c r="T7" s="13">
        <v>1</v>
      </c>
      <c r="U7" s="13">
        <v>11858</v>
      </c>
      <c r="V7" s="13">
        <v>1601</v>
      </c>
      <c r="W7" s="13">
        <v>187</v>
      </c>
      <c r="X7" s="13">
        <v>32096</v>
      </c>
      <c r="Y7" s="13">
        <v>661</v>
      </c>
      <c r="Z7" s="13">
        <v>22</v>
      </c>
      <c r="AA7" s="13">
        <v>925</v>
      </c>
      <c r="AB7" s="14">
        <f t="shared" si="0"/>
        <v>73018</v>
      </c>
      <c r="AC7" s="14">
        <f t="shared" si="1"/>
        <v>2039</v>
      </c>
      <c r="AD7" s="14">
        <v>75057</v>
      </c>
    </row>
    <row r="8" spans="1:30">
      <c r="A8" s="12" t="s">
        <v>14</v>
      </c>
      <c r="B8" s="13">
        <v>26506</v>
      </c>
      <c r="C8" s="13">
        <v>977</v>
      </c>
      <c r="D8" s="13">
        <v>2244</v>
      </c>
      <c r="E8" s="13">
        <v>77</v>
      </c>
      <c r="F8" s="13">
        <v>48</v>
      </c>
      <c r="G8" s="13">
        <v>1057</v>
      </c>
      <c r="H8" s="13">
        <v>307</v>
      </c>
      <c r="I8" s="13">
        <v>112</v>
      </c>
      <c r="J8" s="13">
        <v>134</v>
      </c>
      <c r="K8" s="13">
        <v>238</v>
      </c>
      <c r="L8" s="13">
        <v>43079</v>
      </c>
      <c r="M8" s="13">
        <v>96</v>
      </c>
      <c r="N8" s="13">
        <v>629</v>
      </c>
      <c r="O8" s="13">
        <v>197</v>
      </c>
      <c r="P8" s="13">
        <v>17517</v>
      </c>
      <c r="Q8" s="13">
        <v>206</v>
      </c>
      <c r="R8" s="13">
        <v>570</v>
      </c>
      <c r="S8" s="13">
        <v>61</v>
      </c>
      <c r="T8" s="13">
        <v>1</v>
      </c>
      <c r="U8" s="13">
        <v>13991</v>
      </c>
      <c r="V8" s="13">
        <v>1405</v>
      </c>
      <c r="W8" s="13">
        <v>2132</v>
      </c>
      <c r="X8" s="13">
        <v>8210</v>
      </c>
      <c r="Y8" s="13">
        <v>1230</v>
      </c>
      <c r="Z8" s="13">
        <v>933</v>
      </c>
      <c r="AA8" s="13">
        <v>1658</v>
      </c>
      <c r="AB8" s="14">
        <f t="shared" si="0"/>
        <v>123615</v>
      </c>
      <c r="AC8" s="14">
        <f t="shared" si="1"/>
        <v>6597</v>
      </c>
      <c r="AD8" s="14">
        <v>130212</v>
      </c>
    </row>
    <row r="9" spans="1:30">
      <c r="A9" s="12" t="s">
        <v>15</v>
      </c>
      <c r="B9" s="13">
        <v>53688</v>
      </c>
      <c r="C9" s="13">
        <v>3158</v>
      </c>
      <c r="D9" s="13">
        <v>12529</v>
      </c>
      <c r="E9" s="13">
        <v>17</v>
      </c>
      <c r="F9" s="13">
        <v>32</v>
      </c>
      <c r="G9" s="13">
        <v>1495</v>
      </c>
      <c r="H9" s="13">
        <v>255</v>
      </c>
      <c r="I9" s="13">
        <v>550</v>
      </c>
      <c r="J9" s="13">
        <v>124</v>
      </c>
      <c r="K9" s="13">
        <v>1926</v>
      </c>
      <c r="L9" s="13">
        <v>94090</v>
      </c>
      <c r="M9" s="13">
        <v>2</v>
      </c>
      <c r="N9" s="13">
        <v>615</v>
      </c>
      <c r="O9" s="13">
        <v>691</v>
      </c>
      <c r="P9" s="13">
        <v>9476</v>
      </c>
      <c r="Q9" s="13">
        <v>83</v>
      </c>
      <c r="R9" s="13">
        <v>204</v>
      </c>
      <c r="S9" s="13">
        <v>175</v>
      </c>
      <c r="T9" s="13"/>
      <c r="U9" s="13">
        <v>32095</v>
      </c>
      <c r="V9" s="13">
        <v>3010</v>
      </c>
      <c r="W9" s="13">
        <v>9503</v>
      </c>
      <c r="X9" s="13">
        <v>31025</v>
      </c>
      <c r="Y9" s="13">
        <v>1089</v>
      </c>
      <c r="Z9" s="13">
        <v>129</v>
      </c>
      <c r="AA9" s="13">
        <v>2749</v>
      </c>
      <c r="AB9" s="14">
        <f t="shared" si="0"/>
        <v>258710</v>
      </c>
      <c r="AC9" s="14">
        <f t="shared" si="1"/>
        <v>7091</v>
      </c>
      <c r="AD9" s="14">
        <v>265801</v>
      </c>
    </row>
    <row r="10" spans="1:30">
      <c r="A10" s="12" t="s">
        <v>16</v>
      </c>
      <c r="B10" s="13">
        <v>80812</v>
      </c>
      <c r="C10" s="13">
        <v>212</v>
      </c>
      <c r="D10" s="13">
        <v>9201</v>
      </c>
      <c r="E10" s="13">
        <v>3</v>
      </c>
      <c r="F10" s="13"/>
      <c r="G10" s="13">
        <v>100</v>
      </c>
      <c r="H10" s="13">
        <v>545</v>
      </c>
      <c r="I10" s="13">
        <v>6</v>
      </c>
      <c r="J10" s="13"/>
      <c r="K10" s="13">
        <v>103</v>
      </c>
      <c r="L10" s="13">
        <v>24150</v>
      </c>
      <c r="M10" s="13">
        <v>1</v>
      </c>
      <c r="N10" s="13">
        <v>18</v>
      </c>
      <c r="O10" s="13">
        <v>7531</v>
      </c>
      <c r="P10" s="13">
        <v>886</v>
      </c>
      <c r="Q10" s="13"/>
      <c r="R10" s="13">
        <v>6</v>
      </c>
      <c r="S10" s="13"/>
      <c r="T10" s="13">
        <v>16</v>
      </c>
      <c r="U10" s="13">
        <v>13204</v>
      </c>
      <c r="V10" s="13">
        <v>51</v>
      </c>
      <c r="W10" s="13">
        <v>17484</v>
      </c>
      <c r="X10" s="13">
        <v>75683</v>
      </c>
      <c r="Y10" s="13">
        <v>1285</v>
      </c>
      <c r="Z10" s="13">
        <v>2</v>
      </c>
      <c r="AA10" s="13">
        <v>2124</v>
      </c>
      <c r="AB10" s="14">
        <f t="shared" si="0"/>
        <v>233423</v>
      </c>
      <c r="AC10" s="14">
        <f t="shared" si="1"/>
        <v>18648</v>
      </c>
      <c r="AD10" s="14">
        <v>252071</v>
      </c>
    </row>
    <row r="11" spans="1:30">
      <c r="A11" s="12" t="s">
        <v>17</v>
      </c>
      <c r="B11" s="13">
        <v>53704</v>
      </c>
      <c r="C11" s="13">
        <v>1117</v>
      </c>
      <c r="D11" s="13">
        <v>9798</v>
      </c>
      <c r="E11" s="13">
        <v>132</v>
      </c>
      <c r="F11" s="13">
        <v>4</v>
      </c>
      <c r="G11" s="13">
        <v>7485</v>
      </c>
      <c r="H11" s="13">
        <v>208</v>
      </c>
      <c r="I11" s="13">
        <v>249</v>
      </c>
      <c r="J11" s="13">
        <v>79</v>
      </c>
      <c r="K11" s="13">
        <v>3512</v>
      </c>
      <c r="L11" s="13">
        <v>47006</v>
      </c>
      <c r="M11" s="13">
        <v>362</v>
      </c>
      <c r="N11" s="13">
        <v>622</v>
      </c>
      <c r="O11" s="13">
        <v>4941</v>
      </c>
      <c r="P11" s="13">
        <v>5443</v>
      </c>
      <c r="Q11" s="13">
        <v>212</v>
      </c>
      <c r="R11" s="13">
        <v>547</v>
      </c>
      <c r="S11" s="13">
        <v>53</v>
      </c>
      <c r="T11" s="13">
        <v>11</v>
      </c>
      <c r="U11" s="13">
        <v>47286</v>
      </c>
      <c r="V11" s="13">
        <v>7656</v>
      </c>
      <c r="W11" s="13">
        <v>12242</v>
      </c>
      <c r="X11" s="13">
        <v>103534</v>
      </c>
      <c r="Y11" s="13">
        <v>5011</v>
      </c>
      <c r="Z11" s="13">
        <v>161</v>
      </c>
      <c r="AA11" s="13">
        <v>6885</v>
      </c>
      <c r="AB11" s="14">
        <f t="shared" si="0"/>
        <v>318260</v>
      </c>
      <c r="AC11" s="14">
        <f t="shared" si="1"/>
        <v>17723</v>
      </c>
      <c r="AD11" s="14">
        <v>335983</v>
      </c>
    </row>
    <row r="12" spans="1:30">
      <c r="A12" s="12" t="s">
        <v>18</v>
      </c>
      <c r="B12" s="13">
        <v>7284</v>
      </c>
      <c r="C12" s="13">
        <v>306</v>
      </c>
      <c r="D12" s="13">
        <v>436</v>
      </c>
      <c r="E12" s="13">
        <v>2</v>
      </c>
      <c r="F12" s="13">
        <v>15</v>
      </c>
      <c r="G12" s="13">
        <v>222</v>
      </c>
      <c r="H12" s="13">
        <v>164</v>
      </c>
      <c r="I12" s="13">
        <v>49</v>
      </c>
      <c r="J12" s="13">
        <v>24</v>
      </c>
      <c r="K12" s="13">
        <v>34</v>
      </c>
      <c r="L12" s="13">
        <v>21899</v>
      </c>
      <c r="M12" s="13">
        <v>25</v>
      </c>
      <c r="N12" s="13">
        <v>105</v>
      </c>
      <c r="O12" s="13">
        <v>47</v>
      </c>
      <c r="P12" s="13">
        <v>1340</v>
      </c>
      <c r="Q12" s="13"/>
      <c r="R12" s="13">
        <v>1</v>
      </c>
      <c r="S12" s="13">
        <v>6</v>
      </c>
      <c r="T12" s="13"/>
      <c r="U12" s="13">
        <v>7197</v>
      </c>
      <c r="V12" s="13">
        <v>467</v>
      </c>
      <c r="W12" s="13">
        <v>444</v>
      </c>
      <c r="X12" s="13">
        <v>4188</v>
      </c>
      <c r="Y12" s="13">
        <v>212</v>
      </c>
      <c r="Z12" s="13">
        <v>86</v>
      </c>
      <c r="AA12" s="13">
        <v>206</v>
      </c>
      <c r="AB12" s="14">
        <f t="shared" si="0"/>
        <v>44759</v>
      </c>
      <c r="AC12" s="14">
        <f t="shared" si="1"/>
        <v>2754</v>
      </c>
      <c r="AD12" s="14">
        <v>47513</v>
      </c>
    </row>
    <row r="13" spans="1:30">
      <c r="A13" s="12" t="s">
        <v>19</v>
      </c>
      <c r="B13" s="13">
        <v>4175</v>
      </c>
      <c r="C13" s="13">
        <v>1</v>
      </c>
      <c r="D13" s="13">
        <v>153</v>
      </c>
      <c r="E13" s="13">
        <v>0</v>
      </c>
      <c r="F13" s="13"/>
      <c r="G13" s="13">
        <v>250</v>
      </c>
      <c r="H13" s="13"/>
      <c r="I13" s="13"/>
      <c r="J13" s="13"/>
      <c r="K13" s="13">
        <v>59</v>
      </c>
      <c r="L13" s="13">
        <v>5723</v>
      </c>
      <c r="M13" s="13"/>
      <c r="N13" s="13">
        <v>0</v>
      </c>
      <c r="O13" s="13">
        <v>52</v>
      </c>
      <c r="P13" s="13">
        <v>1300</v>
      </c>
      <c r="Q13" s="13">
        <v>0</v>
      </c>
      <c r="R13" s="13"/>
      <c r="S13" s="13">
        <v>8</v>
      </c>
      <c r="T13" s="13"/>
      <c r="U13" s="13">
        <v>378</v>
      </c>
      <c r="V13" s="13">
        <v>0</v>
      </c>
      <c r="W13" s="13">
        <v>1601</v>
      </c>
      <c r="X13" s="13">
        <v>174</v>
      </c>
      <c r="Y13" s="13">
        <v>11</v>
      </c>
      <c r="Z13" s="13"/>
      <c r="AA13" s="13">
        <v>213</v>
      </c>
      <c r="AB13" s="14">
        <f t="shared" si="0"/>
        <v>14098</v>
      </c>
      <c r="AC13" s="14">
        <f t="shared" si="1"/>
        <v>606</v>
      </c>
      <c r="AD13" s="14">
        <v>14704</v>
      </c>
    </row>
    <row r="14" spans="1:30">
      <c r="A14" s="12" t="s">
        <v>20</v>
      </c>
      <c r="B14" s="13">
        <v>305</v>
      </c>
      <c r="C14" s="13">
        <v>0</v>
      </c>
      <c r="D14" s="13">
        <v>395</v>
      </c>
      <c r="E14" s="13"/>
      <c r="F14" s="13">
        <v>4</v>
      </c>
      <c r="G14" s="13">
        <v>178</v>
      </c>
      <c r="H14" s="13"/>
      <c r="I14" s="13"/>
      <c r="J14" s="13"/>
      <c r="K14" s="13">
        <v>32</v>
      </c>
      <c r="L14" s="13">
        <v>2866</v>
      </c>
      <c r="M14" s="13"/>
      <c r="N14" s="13">
        <v>6</v>
      </c>
      <c r="O14" s="13">
        <v>52</v>
      </c>
      <c r="P14" s="13">
        <v>92</v>
      </c>
      <c r="Q14" s="13"/>
      <c r="R14" s="13">
        <v>6</v>
      </c>
      <c r="S14" s="13"/>
      <c r="T14" s="13">
        <v>2</v>
      </c>
      <c r="U14" s="13">
        <v>13322</v>
      </c>
      <c r="V14" s="13">
        <v>262</v>
      </c>
      <c r="W14" s="13">
        <v>176</v>
      </c>
      <c r="X14" s="13">
        <v>6810</v>
      </c>
      <c r="Y14" s="13">
        <v>1</v>
      </c>
      <c r="Z14" s="13">
        <v>1</v>
      </c>
      <c r="AA14" s="13">
        <v>231</v>
      </c>
      <c r="AB14" s="14">
        <f t="shared" si="0"/>
        <v>24741</v>
      </c>
      <c r="AC14" s="14">
        <f t="shared" si="1"/>
        <v>146</v>
      </c>
      <c r="AD14" s="14">
        <v>24887</v>
      </c>
    </row>
    <row r="15" spans="1:30">
      <c r="A15" s="12" t="s">
        <v>21</v>
      </c>
      <c r="B15" s="13">
        <v>15</v>
      </c>
      <c r="C15" s="13">
        <v>2</v>
      </c>
      <c r="D15" s="13">
        <v>203</v>
      </c>
      <c r="E15" s="13"/>
      <c r="F15" s="13"/>
      <c r="G15" s="13">
        <v>1</v>
      </c>
      <c r="H15" s="13">
        <v>1</v>
      </c>
      <c r="I15" s="13"/>
      <c r="J15" s="13"/>
      <c r="K15" s="13">
        <v>5</v>
      </c>
      <c r="L15" s="13">
        <v>2039</v>
      </c>
      <c r="M15" s="13">
        <v>2</v>
      </c>
      <c r="N15" s="13">
        <v>0</v>
      </c>
      <c r="O15" s="13"/>
      <c r="P15" s="13">
        <v>228</v>
      </c>
      <c r="Q15" s="13"/>
      <c r="R15" s="13">
        <v>1</v>
      </c>
      <c r="S15" s="13"/>
      <c r="T15" s="13"/>
      <c r="U15" s="13">
        <v>84</v>
      </c>
      <c r="V15" s="13"/>
      <c r="W15" s="13">
        <v>1103</v>
      </c>
      <c r="X15" s="13">
        <v>154</v>
      </c>
      <c r="Y15" s="13">
        <v>71</v>
      </c>
      <c r="Z15" s="13"/>
      <c r="AA15" s="13">
        <v>17</v>
      </c>
      <c r="AB15" s="14">
        <f t="shared" si="0"/>
        <v>3926</v>
      </c>
      <c r="AC15" s="14">
        <f t="shared" si="1"/>
        <v>1</v>
      </c>
      <c r="AD15" s="14">
        <v>3927</v>
      </c>
    </row>
    <row r="16" spans="1:30">
      <c r="A16" s="12" t="s">
        <v>22</v>
      </c>
      <c r="B16" s="13">
        <v>1300</v>
      </c>
      <c r="C16" s="13">
        <v>108</v>
      </c>
      <c r="D16" s="13">
        <v>464</v>
      </c>
      <c r="E16" s="13">
        <v>5</v>
      </c>
      <c r="F16" s="13"/>
      <c r="G16" s="13">
        <v>26</v>
      </c>
      <c r="H16" s="13"/>
      <c r="I16" s="13">
        <v>25</v>
      </c>
      <c r="J16" s="13"/>
      <c r="K16" s="13"/>
      <c r="L16" s="13">
        <v>2239</v>
      </c>
      <c r="M16" s="13">
        <v>79</v>
      </c>
      <c r="N16" s="13">
        <v>3</v>
      </c>
      <c r="O16" s="13">
        <v>0</v>
      </c>
      <c r="P16" s="13">
        <v>1067</v>
      </c>
      <c r="Q16" s="13"/>
      <c r="R16" s="13">
        <v>0</v>
      </c>
      <c r="S16" s="13"/>
      <c r="T16" s="13"/>
      <c r="U16" s="13">
        <v>5699</v>
      </c>
      <c r="V16" s="13">
        <v>56</v>
      </c>
      <c r="W16" s="13">
        <v>1743</v>
      </c>
      <c r="X16" s="13">
        <v>747</v>
      </c>
      <c r="Y16" s="13">
        <v>39</v>
      </c>
      <c r="Z16" s="13">
        <v>14</v>
      </c>
      <c r="AA16" s="13">
        <v>1</v>
      </c>
      <c r="AB16" s="14">
        <f t="shared" si="0"/>
        <v>13615</v>
      </c>
      <c r="AC16" s="14">
        <f t="shared" si="1"/>
        <v>67</v>
      </c>
      <c r="AD16" s="14">
        <v>13682</v>
      </c>
    </row>
    <row r="17" spans="1:32">
      <c r="A17" s="12" t="s">
        <v>23</v>
      </c>
      <c r="B17" s="13">
        <v>154261</v>
      </c>
      <c r="C17" s="13">
        <v>9757</v>
      </c>
      <c r="D17" s="13">
        <v>7169</v>
      </c>
      <c r="E17" s="13">
        <v>532</v>
      </c>
      <c r="F17" s="13">
        <v>65</v>
      </c>
      <c r="G17" s="13">
        <v>16260</v>
      </c>
      <c r="H17" s="13">
        <v>748</v>
      </c>
      <c r="I17" s="13">
        <v>190</v>
      </c>
      <c r="J17" s="13">
        <v>165</v>
      </c>
      <c r="K17" s="13">
        <v>11417</v>
      </c>
      <c r="L17" s="13">
        <v>88524</v>
      </c>
      <c r="M17" s="13">
        <v>317</v>
      </c>
      <c r="N17" s="13">
        <v>2629</v>
      </c>
      <c r="O17" s="13">
        <v>3568</v>
      </c>
      <c r="P17" s="13">
        <v>41045</v>
      </c>
      <c r="Q17" s="13">
        <v>389</v>
      </c>
      <c r="R17" s="13">
        <v>1516</v>
      </c>
      <c r="S17" s="13">
        <v>50</v>
      </c>
      <c r="T17" s="13">
        <v>2221</v>
      </c>
      <c r="U17" s="13">
        <v>103404</v>
      </c>
      <c r="V17" s="13">
        <v>16422</v>
      </c>
      <c r="W17" s="13">
        <v>3637</v>
      </c>
      <c r="X17" s="13">
        <v>106594</v>
      </c>
      <c r="Y17" s="13">
        <v>7960</v>
      </c>
      <c r="Z17" s="13">
        <v>170</v>
      </c>
      <c r="AA17" s="13">
        <v>31697</v>
      </c>
      <c r="AB17" s="14">
        <f t="shared" si="0"/>
        <v>610707</v>
      </c>
      <c r="AC17" s="14">
        <f t="shared" si="1"/>
        <v>29533</v>
      </c>
      <c r="AD17" s="14">
        <v>640240</v>
      </c>
    </row>
    <row r="18" spans="1:32">
      <c r="A18" s="12" t="s">
        <v>24</v>
      </c>
      <c r="B18" s="13">
        <v>42001</v>
      </c>
      <c r="C18" s="13">
        <v>1</v>
      </c>
      <c r="D18" s="13">
        <v>9424</v>
      </c>
      <c r="E18" s="13">
        <v>7</v>
      </c>
      <c r="F18" s="13"/>
      <c r="G18" s="13">
        <v>4427</v>
      </c>
      <c r="H18" s="13">
        <v>241</v>
      </c>
      <c r="I18" s="13">
        <v>419</v>
      </c>
      <c r="J18" s="13">
        <v>91</v>
      </c>
      <c r="K18" s="13">
        <v>700</v>
      </c>
      <c r="L18" s="13">
        <v>7187</v>
      </c>
      <c r="M18" s="13">
        <v>398</v>
      </c>
      <c r="N18" s="13">
        <v>41</v>
      </c>
      <c r="O18" s="13">
        <v>1772</v>
      </c>
      <c r="P18" s="13">
        <v>531</v>
      </c>
      <c r="Q18" s="13">
        <v>247</v>
      </c>
      <c r="R18" s="13">
        <v>534</v>
      </c>
      <c r="S18" s="13">
        <v>2</v>
      </c>
      <c r="T18" s="13"/>
      <c r="U18" s="13">
        <v>16108</v>
      </c>
      <c r="V18" s="13">
        <v>8756</v>
      </c>
      <c r="W18" s="13">
        <v>123081</v>
      </c>
      <c r="X18" s="13">
        <v>23241</v>
      </c>
      <c r="Y18" s="13">
        <v>5437</v>
      </c>
      <c r="Z18" s="13">
        <v>144</v>
      </c>
      <c r="AA18" s="13">
        <v>0</v>
      </c>
      <c r="AB18" s="14">
        <f t="shared" si="0"/>
        <v>244790</v>
      </c>
      <c r="AC18" s="14">
        <f t="shared" si="1"/>
        <v>4741</v>
      </c>
      <c r="AD18" s="14">
        <v>249531</v>
      </c>
    </row>
    <row r="19" spans="1:32">
      <c r="A19" s="12" t="s">
        <v>25</v>
      </c>
      <c r="B19" s="13">
        <v>187742</v>
      </c>
      <c r="C19" s="13">
        <v>7409</v>
      </c>
      <c r="D19" s="13">
        <v>4949</v>
      </c>
      <c r="E19" s="13">
        <v>747</v>
      </c>
      <c r="F19" s="13">
        <v>226</v>
      </c>
      <c r="G19" s="13">
        <v>15589</v>
      </c>
      <c r="H19" s="13">
        <v>3535</v>
      </c>
      <c r="I19" s="13">
        <v>449</v>
      </c>
      <c r="J19" s="13">
        <v>1499</v>
      </c>
      <c r="K19" s="13">
        <v>2717</v>
      </c>
      <c r="L19" s="13">
        <v>38294</v>
      </c>
      <c r="M19" s="13">
        <v>44</v>
      </c>
      <c r="N19" s="13">
        <v>3847</v>
      </c>
      <c r="O19" s="13">
        <v>1080</v>
      </c>
      <c r="P19" s="13">
        <v>8135</v>
      </c>
      <c r="Q19" s="13">
        <v>2358</v>
      </c>
      <c r="R19" s="13">
        <v>2997</v>
      </c>
      <c r="S19" s="13">
        <v>76</v>
      </c>
      <c r="T19" s="13">
        <v>3</v>
      </c>
      <c r="U19" s="13">
        <v>68532</v>
      </c>
      <c r="V19" s="13">
        <v>22391</v>
      </c>
      <c r="W19" s="13">
        <v>2411</v>
      </c>
      <c r="X19" s="13">
        <v>56244</v>
      </c>
      <c r="Y19" s="13">
        <v>15097</v>
      </c>
      <c r="Z19" s="13">
        <v>2155</v>
      </c>
      <c r="AA19" s="13">
        <v>14705</v>
      </c>
      <c r="AB19" s="14">
        <f t="shared" si="0"/>
        <v>463231</v>
      </c>
      <c r="AC19" s="14">
        <f t="shared" si="1"/>
        <v>27257</v>
      </c>
      <c r="AD19" s="14">
        <v>490488</v>
      </c>
    </row>
    <row r="20" spans="1:32">
      <c r="A20" s="12" t="s">
        <v>26</v>
      </c>
      <c r="B20" s="13">
        <v>152059</v>
      </c>
      <c r="C20" s="13">
        <v>5439</v>
      </c>
      <c r="D20" s="13">
        <v>10202</v>
      </c>
      <c r="E20" s="13">
        <v>106</v>
      </c>
      <c r="F20" s="13">
        <v>270</v>
      </c>
      <c r="G20" s="13">
        <v>8912</v>
      </c>
      <c r="H20" s="13">
        <v>1539</v>
      </c>
      <c r="I20" s="13">
        <v>811</v>
      </c>
      <c r="J20" s="13">
        <v>448</v>
      </c>
      <c r="K20" s="13">
        <v>3873</v>
      </c>
      <c r="L20" s="13">
        <v>95415</v>
      </c>
      <c r="M20" s="13">
        <v>79</v>
      </c>
      <c r="N20" s="13">
        <v>2006</v>
      </c>
      <c r="O20" s="13">
        <v>2585</v>
      </c>
      <c r="P20" s="13">
        <v>55416</v>
      </c>
      <c r="Q20" s="13">
        <v>1000</v>
      </c>
      <c r="R20" s="13">
        <v>911</v>
      </c>
      <c r="S20" s="13">
        <v>149</v>
      </c>
      <c r="T20" s="13">
        <v>18</v>
      </c>
      <c r="U20" s="13">
        <v>49450</v>
      </c>
      <c r="V20" s="13">
        <v>24253</v>
      </c>
      <c r="W20" s="13">
        <v>13236</v>
      </c>
      <c r="X20" s="13">
        <v>37743</v>
      </c>
      <c r="Y20" s="13">
        <v>9562</v>
      </c>
      <c r="Z20" s="13">
        <v>2557</v>
      </c>
      <c r="AA20" s="13">
        <v>7455</v>
      </c>
      <c r="AB20" s="14">
        <f t="shared" si="0"/>
        <v>485494</v>
      </c>
      <c r="AC20" s="14">
        <f t="shared" si="1"/>
        <v>18085</v>
      </c>
      <c r="AD20" s="14">
        <v>503579</v>
      </c>
    </row>
    <row r="21" spans="1:32">
      <c r="A21" s="12" t="s">
        <v>27</v>
      </c>
      <c r="B21" s="13">
        <v>719</v>
      </c>
      <c r="C21" s="13">
        <v>107</v>
      </c>
      <c r="D21" s="13">
        <v>307</v>
      </c>
      <c r="E21" s="13">
        <v>0</v>
      </c>
      <c r="F21" s="13"/>
      <c r="G21" s="13">
        <v>94</v>
      </c>
      <c r="H21" s="13">
        <v>5</v>
      </c>
      <c r="I21" s="13">
        <v>5</v>
      </c>
      <c r="J21" s="13">
        <v>1</v>
      </c>
      <c r="K21" s="13"/>
      <c r="L21" s="13">
        <v>4805</v>
      </c>
      <c r="M21" s="13">
        <v>48</v>
      </c>
      <c r="N21" s="13">
        <v>2</v>
      </c>
      <c r="O21" s="13">
        <v>1</v>
      </c>
      <c r="P21" s="13">
        <v>662</v>
      </c>
      <c r="Q21" s="13"/>
      <c r="R21" s="13"/>
      <c r="S21" s="13"/>
      <c r="T21" s="13">
        <v>2</v>
      </c>
      <c r="U21" s="13">
        <v>1710</v>
      </c>
      <c r="V21" s="13">
        <v>226</v>
      </c>
      <c r="W21" s="13">
        <v>318</v>
      </c>
      <c r="X21" s="13">
        <v>2985</v>
      </c>
      <c r="Y21" s="13">
        <v>150</v>
      </c>
      <c r="Z21" s="13">
        <v>7</v>
      </c>
      <c r="AA21" s="13">
        <v>36</v>
      </c>
      <c r="AB21" s="14">
        <f t="shared" si="0"/>
        <v>12190</v>
      </c>
      <c r="AC21" s="14">
        <f t="shared" si="1"/>
        <v>492</v>
      </c>
      <c r="AD21" s="14">
        <v>12682</v>
      </c>
    </row>
    <row r="22" spans="1:32">
      <c r="A22" s="12" t="s">
        <v>28</v>
      </c>
      <c r="B22" s="13">
        <v>195076</v>
      </c>
      <c r="C22" s="13">
        <v>7862</v>
      </c>
      <c r="D22" s="13">
        <v>16357</v>
      </c>
      <c r="E22" s="13">
        <v>3402</v>
      </c>
      <c r="F22" s="13">
        <v>1229</v>
      </c>
      <c r="G22" s="13">
        <v>12081</v>
      </c>
      <c r="H22" s="13">
        <v>7939</v>
      </c>
      <c r="I22" s="13">
        <v>2199</v>
      </c>
      <c r="J22" s="13">
        <v>1785</v>
      </c>
      <c r="K22" s="13">
        <v>6357</v>
      </c>
      <c r="L22" s="13">
        <v>147797</v>
      </c>
      <c r="M22" s="13">
        <v>748</v>
      </c>
      <c r="N22" s="13">
        <v>4702</v>
      </c>
      <c r="O22" s="13">
        <v>5856</v>
      </c>
      <c r="P22" s="13">
        <v>45901</v>
      </c>
      <c r="Q22" s="13">
        <v>5072</v>
      </c>
      <c r="R22" s="13">
        <v>7337</v>
      </c>
      <c r="S22" s="13">
        <v>169</v>
      </c>
      <c r="T22" s="13">
        <v>8</v>
      </c>
      <c r="U22" s="13">
        <v>122645</v>
      </c>
      <c r="V22" s="13">
        <v>51895</v>
      </c>
      <c r="W22" s="13">
        <v>24501</v>
      </c>
      <c r="X22" s="13">
        <v>138732</v>
      </c>
      <c r="Y22" s="13">
        <v>30112</v>
      </c>
      <c r="Z22" s="13">
        <v>11732</v>
      </c>
      <c r="AA22" s="13">
        <v>18007</v>
      </c>
      <c r="AB22" s="14">
        <f t="shared" si="0"/>
        <v>869501</v>
      </c>
      <c r="AC22" s="14">
        <f t="shared" si="1"/>
        <v>32146</v>
      </c>
      <c r="AD22" s="14">
        <v>901647</v>
      </c>
    </row>
    <row r="23" spans="1:32">
      <c r="A23" s="12" t="s">
        <v>29</v>
      </c>
      <c r="B23" s="13">
        <v>7735</v>
      </c>
      <c r="C23" s="13">
        <v>151</v>
      </c>
      <c r="D23" s="13">
        <v>4470</v>
      </c>
      <c r="E23" s="13">
        <v>7</v>
      </c>
      <c r="F23" s="13"/>
      <c r="G23" s="13">
        <v>2912</v>
      </c>
      <c r="H23" s="13">
        <v>17</v>
      </c>
      <c r="I23" s="13">
        <v>5</v>
      </c>
      <c r="J23" s="13">
        <v>6</v>
      </c>
      <c r="K23" s="13">
        <v>169</v>
      </c>
      <c r="L23" s="13">
        <v>24782</v>
      </c>
      <c r="M23" s="13">
        <v>5</v>
      </c>
      <c r="N23" s="13">
        <v>22</v>
      </c>
      <c r="O23" s="13">
        <v>2535</v>
      </c>
      <c r="P23" s="13">
        <v>234</v>
      </c>
      <c r="Q23" s="13"/>
      <c r="R23" s="13">
        <v>8</v>
      </c>
      <c r="S23" s="13"/>
      <c r="T23" s="13"/>
      <c r="U23" s="13">
        <v>8399</v>
      </c>
      <c r="V23" s="13">
        <v>714</v>
      </c>
      <c r="W23" s="13">
        <v>16622</v>
      </c>
      <c r="X23" s="13">
        <v>5646</v>
      </c>
      <c r="Y23" s="13">
        <v>147</v>
      </c>
      <c r="Z23" s="13">
        <v>85</v>
      </c>
      <c r="AA23" s="13">
        <v>167</v>
      </c>
      <c r="AB23" s="14">
        <f t="shared" si="0"/>
        <v>74838</v>
      </c>
      <c r="AC23" s="14">
        <f t="shared" si="1"/>
        <v>2273</v>
      </c>
      <c r="AD23" s="14">
        <v>77111</v>
      </c>
    </row>
    <row r="24" spans="1:32">
      <c r="A24" s="12" t="s">
        <v>30</v>
      </c>
      <c r="B24" s="13">
        <v>13436</v>
      </c>
      <c r="C24" s="13">
        <v>428</v>
      </c>
      <c r="D24" s="13">
        <v>1367</v>
      </c>
      <c r="E24" s="13">
        <v>90</v>
      </c>
      <c r="F24" s="13">
        <v>4</v>
      </c>
      <c r="G24" s="13">
        <v>2353</v>
      </c>
      <c r="H24" s="13">
        <v>462</v>
      </c>
      <c r="I24" s="13">
        <v>39</v>
      </c>
      <c r="J24" s="13">
        <v>23</v>
      </c>
      <c r="K24" s="13">
        <v>309</v>
      </c>
      <c r="L24" s="13">
        <v>28512</v>
      </c>
      <c r="M24" s="13">
        <v>67</v>
      </c>
      <c r="N24" s="13">
        <v>24</v>
      </c>
      <c r="O24" s="13">
        <v>418</v>
      </c>
      <c r="P24" s="13">
        <v>3795</v>
      </c>
      <c r="Q24" s="13">
        <v>426</v>
      </c>
      <c r="R24" s="13">
        <v>315</v>
      </c>
      <c r="S24" s="13">
        <v>0</v>
      </c>
      <c r="T24" s="13">
        <v>76</v>
      </c>
      <c r="U24" s="13">
        <v>7844</v>
      </c>
      <c r="V24" s="13">
        <v>1497</v>
      </c>
      <c r="W24" s="13">
        <v>4150</v>
      </c>
      <c r="X24" s="13">
        <v>28430</v>
      </c>
      <c r="Y24" s="13">
        <v>438</v>
      </c>
      <c r="Z24" s="13">
        <v>342</v>
      </c>
      <c r="AA24" s="13">
        <v>4867</v>
      </c>
      <c r="AB24" s="14">
        <f t="shared" si="0"/>
        <v>99712</v>
      </c>
      <c r="AC24" s="14">
        <f t="shared" si="1"/>
        <v>5119</v>
      </c>
      <c r="AD24" s="14">
        <v>104831</v>
      </c>
    </row>
    <row r="25" spans="1:3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4"/>
      <c r="AC25" s="14"/>
      <c r="AD25" s="14"/>
    </row>
    <row r="26" spans="1:32">
      <c r="A26" s="14" t="s">
        <v>31</v>
      </c>
      <c r="B26" s="14">
        <f t="shared" ref="B26:AC26" si="2">SUM(B4:B24)</f>
        <v>998676</v>
      </c>
      <c r="C26" s="14">
        <f t="shared" si="2"/>
        <v>37208</v>
      </c>
      <c r="D26" s="14">
        <f t="shared" si="2"/>
        <v>93528</v>
      </c>
      <c r="E26" s="14">
        <f t="shared" si="2"/>
        <v>5610</v>
      </c>
      <c r="F26" s="14">
        <f t="shared" si="2"/>
        <v>1897</v>
      </c>
      <c r="G26" s="14">
        <f t="shared" si="2"/>
        <v>75305</v>
      </c>
      <c r="H26" s="14">
        <f t="shared" si="2"/>
        <v>16016</v>
      </c>
      <c r="I26" s="14">
        <f t="shared" si="2"/>
        <v>5146</v>
      </c>
      <c r="J26" s="14">
        <f t="shared" si="2"/>
        <v>4450</v>
      </c>
      <c r="K26" s="14">
        <f t="shared" si="2"/>
        <v>32389</v>
      </c>
      <c r="L26" s="14">
        <f t="shared" si="2"/>
        <v>706184</v>
      </c>
      <c r="M26" s="14">
        <f t="shared" si="2"/>
        <v>2505</v>
      </c>
      <c r="N26" s="14">
        <f t="shared" si="2"/>
        <v>15698</v>
      </c>
      <c r="O26" s="14">
        <f t="shared" si="2"/>
        <v>32884</v>
      </c>
      <c r="P26" s="14">
        <f t="shared" si="2"/>
        <v>214546</v>
      </c>
      <c r="Q26" s="14">
        <f t="shared" si="2"/>
        <v>10256</v>
      </c>
      <c r="R26" s="14">
        <f t="shared" si="2"/>
        <v>15607</v>
      </c>
      <c r="S26" s="14">
        <f t="shared" si="2"/>
        <v>749</v>
      </c>
      <c r="T26" s="14">
        <f t="shared" si="2"/>
        <v>2367</v>
      </c>
      <c r="U26" s="14">
        <f t="shared" si="2"/>
        <v>525058</v>
      </c>
      <c r="V26" s="14">
        <f t="shared" si="2"/>
        <v>144754</v>
      </c>
      <c r="W26" s="14">
        <f t="shared" si="2"/>
        <v>241987</v>
      </c>
      <c r="X26" s="14">
        <f t="shared" si="2"/>
        <v>672658</v>
      </c>
      <c r="Y26" s="14">
        <f t="shared" si="2"/>
        <v>80246</v>
      </c>
      <c r="Z26" s="14">
        <f t="shared" si="2"/>
        <v>21414</v>
      </c>
      <c r="AA26" s="14">
        <f t="shared" si="2"/>
        <v>94138</v>
      </c>
      <c r="AB26" s="14">
        <f t="shared" si="2"/>
        <v>4051276</v>
      </c>
      <c r="AC26" s="14">
        <f t="shared" si="2"/>
        <v>188580</v>
      </c>
      <c r="AD26" s="14">
        <v>4239856</v>
      </c>
      <c r="AF26" s="2"/>
    </row>
    <row r="27" spans="1:3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4"/>
      <c r="AC27" s="14"/>
      <c r="AD27" s="14"/>
    </row>
    <row r="28" spans="1:32">
      <c r="A28" s="13" t="s">
        <v>32</v>
      </c>
      <c r="B28" s="13">
        <v>6618</v>
      </c>
      <c r="C28" s="13">
        <v>259</v>
      </c>
      <c r="D28" s="13">
        <v>1319</v>
      </c>
      <c r="E28" s="13">
        <v>19</v>
      </c>
      <c r="F28" s="13"/>
      <c r="G28" s="13">
        <v>1694</v>
      </c>
      <c r="H28" s="13">
        <v>43</v>
      </c>
      <c r="I28" s="13">
        <v>4</v>
      </c>
      <c r="J28" s="13">
        <v>4</v>
      </c>
      <c r="K28" s="13">
        <v>385</v>
      </c>
      <c r="L28" s="13">
        <v>23642</v>
      </c>
      <c r="M28" s="13">
        <v>0</v>
      </c>
      <c r="N28" s="13">
        <v>162</v>
      </c>
      <c r="O28" s="13">
        <v>21</v>
      </c>
      <c r="P28" s="13">
        <v>503</v>
      </c>
      <c r="Q28" s="13">
        <v>559</v>
      </c>
      <c r="R28" s="13">
        <v>263</v>
      </c>
      <c r="S28" s="13">
        <v>108</v>
      </c>
      <c r="T28" s="13">
        <v>0</v>
      </c>
      <c r="U28" s="13">
        <v>5183</v>
      </c>
      <c r="V28" s="13">
        <v>416</v>
      </c>
      <c r="W28" s="13">
        <v>2564</v>
      </c>
      <c r="X28" s="13">
        <v>3815</v>
      </c>
      <c r="Y28" s="13">
        <v>194</v>
      </c>
      <c r="Z28" s="13">
        <v>71</v>
      </c>
      <c r="AA28" s="13">
        <v>2248</v>
      </c>
      <c r="AB28" s="14">
        <f t="shared" ref="AB28:AB51" si="3">SUM(B28:AA28)</f>
        <v>50094</v>
      </c>
      <c r="AC28" s="14">
        <f t="shared" ref="AC28:AC51" si="4">+AD28-AB28</f>
        <v>9830</v>
      </c>
      <c r="AD28" s="14">
        <v>59924</v>
      </c>
    </row>
    <row r="29" spans="1:32">
      <c r="A29" s="13" t="s">
        <v>33</v>
      </c>
      <c r="B29" s="13">
        <v>10729</v>
      </c>
      <c r="C29" s="13">
        <v>302</v>
      </c>
      <c r="D29" s="13">
        <v>1515</v>
      </c>
      <c r="E29" s="13">
        <v>27</v>
      </c>
      <c r="F29" s="13"/>
      <c r="G29" s="13">
        <v>238</v>
      </c>
      <c r="H29" s="13">
        <v>198</v>
      </c>
      <c r="I29" s="13">
        <v>18</v>
      </c>
      <c r="J29" s="13">
        <v>109</v>
      </c>
      <c r="K29" s="13">
        <v>60</v>
      </c>
      <c r="L29" s="13">
        <v>8613</v>
      </c>
      <c r="M29" s="13">
        <v>29</v>
      </c>
      <c r="N29" s="13">
        <v>97</v>
      </c>
      <c r="O29" s="13">
        <v>52</v>
      </c>
      <c r="P29" s="13">
        <v>4851</v>
      </c>
      <c r="Q29" s="13">
        <v>38</v>
      </c>
      <c r="R29" s="13">
        <v>324</v>
      </c>
      <c r="S29" s="13">
        <v>19</v>
      </c>
      <c r="T29" s="13">
        <v>1</v>
      </c>
      <c r="U29" s="13">
        <v>2712</v>
      </c>
      <c r="V29" s="13">
        <v>3001</v>
      </c>
      <c r="W29" s="13">
        <v>1423</v>
      </c>
      <c r="X29" s="13">
        <v>2743</v>
      </c>
      <c r="Y29" s="13">
        <v>1151</v>
      </c>
      <c r="Z29" s="13">
        <v>244</v>
      </c>
      <c r="AA29" s="13">
        <v>132</v>
      </c>
      <c r="AB29" s="14">
        <f t="shared" si="3"/>
        <v>38626</v>
      </c>
      <c r="AC29" s="14">
        <f t="shared" si="4"/>
        <v>3511</v>
      </c>
      <c r="AD29" s="14">
        <v>42137</v>
      </c>
    </row>
    <row r="30" spans="1:32">
      <c r="A30" s="13" t="s">
        <v>34</v>
      </c>
      <c r="B30" s="13">
        <v>3400</v>
      </c>
      <c r="C30" s="13">
        <v>8</v>
      </c>
      <c r="D30" s="13">
        <v>1491</v>
      </c>
      <c r="E30" s="13">
        <v>1</v>
      </c>
      <c r="F30" s="13">
        <v>1</v>
      </c>
      <c r="G30" s="13">
        <v>42</v>
      </c>
      <c r="H30" s="13"/>
      <c r="I30" s="13">
        <v>26</v>
      </c>
      <c r="J30" s="13">
        <v>167</v>
      </c>
      <c r="K30" s="13">
        <v>90</v>
      </c>
      <c r="L30" s="13">
        <v>4121</v>
      </c>
      <c r="M30" s="13">
        <v>3</v>
      </c>
      <c r="N30" s="13">
        <v>3</v>
      </c>
      <c r="O30" s="13">
        <v>0</v>
      </c>
      <c r="P30" s="13">
        <v>3281</v>
      </c>
      <c r="Q30" s="13">
        <v>116</v>
      </c>
      <c r="R30" s="13">
        <v>517</v>
      </c>
      <c r="S30" s="13">
        <v>55</v>
      </c>
      <c r="T30" s="13">
        <v>1</v>
      </c>
      <c r="U30" s="13">
        <v>2080</v>
      </c>
      <c r="V30" s="13">
        <v>964</v>
      </c>
      <c r="W30" s="13">
        <v>756</v>
      </c>
      <c r="X30" s="13">
        <v>5979</v>
      </c>
      <c r="Y30" s="13">
        <v>63</v>
      </c>
      <c r="Z30" s="13">
        <v>12</v>
      </c>
      <c r="AA30" s="13">
        <v>62</v>
      </c>
      <c r="AB30" s="14">
        <f t="shared" si="3"/>
        <v>23239</v>
      </c>
      <c r="AC30" s="14">
        <f t="shared" si="4"/>
        <v>2732</v>
      </c>
      <c r="AD30" s="14">
        <v>25971</v>
      </c>
    </row>
    <row r="31" spans="1:32">
      <c r="A31" s="13" t="s">
        <v>35</v>
      </c>
      <c r="B31" s="13">
        <v>14528</v>
      </c>
      <c r="C31" s="13">
        <v>404</v>
      </c>
      <c r="D31" s="13">
        <v>2025</v>
      </c>
      <c r="E31" s="13">
        <v>12</v>
      </c>
      <c r="F31" s="13">
        <v>22</v>
      </c>
      <c r="G31" s="13">
        <v>2409</v>
      </c>
      <c r="H31" s="13">
        <v>70</v>
      </c>
      <c r="I31" s="13">
        <v>4</v>
      </c>
      <c r="J31" s="13">
        <v>177</v>
      </c>
      <c r="K31" s="13">
        <v>865</v>
      </c>
      <c r="L31" s="13">
        <v>7554</v>
      </c>
      <c r="M31" s="13">
        <v>28</v>
      </c>
      <c r="N31" s="13">
        <v>68</v>
      </c>
      <c r="O31" s="13">
        <v>1152</v>
      </c>
      <c r="P31" s="13">
        <v>6863</v>
      </c>
      <c r="Q31" s="13">
        <v>239</v>
      </c>
      <c r="R31" s="13">
        <v>581</v>
      </c>
      <c r="S31" s="13">
        <v>35</v>
      </c>
      <c r="T31" s="13">
        <v>7</v>
      </c>
      <c r="U31" s="13">
        <v>6379</v>
      </c>
      <c r="V31" s="13">
        <v>8560</v>
      </c>
      <c r="W31" s="13">
        <v>4925</v>
      </c>
      <c r="X31" s="13">
        <v>14059</v>
      </c>
      <c r="Y31" s="13">
        <v>842</v>
      </c>
      <c r="Z31" s="13">
        <v>21</v>
      </c>
      <c r="AA31" s="13">
        <v>1661</v>
      </c>
      <c r="AB31" s="14">
        <f t="shared" si="3"/>
        <v>73490</v>
      </c>
      <c r="AC31" s="14">
        <f t="shared" si="4"/>
        <v>31804</v>
      </c>
      <c r="AD31" s="14">
        <v>105294</v>
      </c>
    </row>
    <row r="32" spans="1:32">
      <c r="A32" s="13" t="s">
        <v>60</v>
      </c>
      <c r="B32" s="13">
        <v>2667</v>
      </c>
      <c r="C32" s="13">
        <v>248</v>
      </c>
      <c r="D32" s="13">
        <v>823</v>
      </c>
      <c r="E32" s="13">
        <v>0</v>
      </c>
      <c r="F32" s="13"/>
      <c r="G32" s="13">
        <v>18</v>
      </c>
      <c r="H32" s="13">
        <v>1</v>
      </c>
      <c r="I32" s="13"/>
      <c r="J32" s="13">
        <v>4</v>
      </c>
      <c r="K32" s="13">
        <v>13</v>
      </c>
      <c r="L32" s="13">
        <v>2079</v>
      </c>
      <c r="M32" s="13">
        <v>0</v>
      </c>
      <c r="N32" s="13">
        <v>4</v>
      </c>
      <c r="O32" s="13">
        <v>121</v>
      </c>
      <c r="P32" s="13">
        <v>366</v>
      </c>
      <c r="Q32" s="13">
        <v>2</v>
      </c>
      <c r="R32" s="13">
        <v>6</v>
      </c>
      <c r="S32" s="13">
        <v>1</v>
      </c>
      <c r="T32" s="13"/>
      <c r="U32" s="13">
        <v>2259</v>
      </c>
      <c r="V32" s="13">
        <v>5</v>
      </c>
      <c r="W32" s="13">
        <v>115</v>
      </c>
      <c r="X32" s="13">
        <v>4401</v>
      </c>
      <c r="Y32" s="13">
        <v>117</v>
      </c>
      <c r="Z32" s="13">
        <v>0</v>
      </c>
      <c r="AA32" s="13">
        <v>25</v>
      </c>
      <c r="AB32" s="14">
        <f t="shared" si="3"/>
        <v>13275</v>
      </c>
      <c r="AC32" s="14">
        <f t="shared" si="4"/>
        <v>535</v>
      </c>
      <c r="AD32" s="14">
        <v>13810</v>
      </c>
    </row>
    <row r="33" spans="1:30">
      <c r="A33" s="13" t="s">
        <v>36</v>
      </c>
      <c r="B33" s="13">
        <v>89869</v>
      </c>
      <c r="C33" s="13">
        <v>6687</v>
      </c>
      <c r="D33" s="13">
        <v>11956</v>
      </c>
      <c r="E33" s="13">
        <v>3</v>
      </c>
      <c r="F33" s="13">
        <v>274</v>
      </c>
      <c r="G33" s="13">
        <v>2713</v>
      </c>
      <c r="H33" s="13">
        <v>1632</v>
      </c>
      <c r="I33" s="13">
        <v>293</v>
      </c>
      <c r="J33" s="13">
        <v>639</v>
      </c>
      <c r="K33" s="13">
        <v>502</v>
      </c>
      <c r="L33" s="13">
        <v>74317</v>
      </c>
      <c r="M33" s="13">
        <v>0</v>
      </c>
      <c r="N33" s="13">
        <v>382</v>
      </c>
      <c r="O33" s="13">
        <v>856</v>
      </c>
      <c r="P33" s="13">
        <v>26264</v>
      </c>
      <c r="Q33" s="13">
        <v>354</v>
      </c>
      <c r="R33" s="13">
        <v>531</v>
      </c>
      <c r="S33" s="13">
        <v>179</v>
      </c>
      <c r="T33" s="13">
        <v>27</v>
      </c>
      <c r="U33" s="13">
        <v>7451</v>
      </c>
      <c r="V33" s="13">
        <v>7380</v>
      </c>
      <c r="W33" s="13">
        <v>13459</v>
      </c>
      <c r="X33" s="13">
        <v>23654</v>
      </c>
      <c r="Y33" s="13">
        <v>4696</v>
      </c>
      <c r="Z33" s="13">
        <v>72</v>
      </c>
      <c r="AA33" s="13">
        <v>2490</v>
      </c>
      <c r="AB33" s="14">
        <f t="shared" si="3"/>
        <v>276680</v>
      </c>
      <c r="AC33" s="14">
        <f t="shared" si="4"/>
        <v>8489</v>
      </c>
      <c r="AD33" s="14">
        <v>285169</v>
      </c>
    </row>
    <row r="34" spans="1:30">
      <c r="A34" s="13" t="s">
        <v>37</v>
      </c>
      <c r="B34" s="13">
        <v>43</v>
      </c>
      <c r="C34" s="13">
        <v>0</v>
      </c>
      <c r="D34" s="13">
        <v>67</v>
      </c>
      <c r="E34" s="13">
        <v>1</v>
      </c>
      <c r="F34" s="13"/>
      <c r="G34" s="13">
        <v>1</v>
      </c>
      <c r="H34" s="13"/>
      <c r="I34" s="13"/>
      <c r="J34" s="13"/>
      <c r="K34" s="13"/>
      <c r="L34" s="13">
        <v>1803</v>
      </c>
      <c r="M34" s="13">
        <v>0</v>
      </c>
      <c r="N34" s="13">
        <v>0</v>
      </c>
      <c r="O34" s="13"/>
      <c r="P34" s="13">
        <v>187</v>
      </c>
      <c r="Q34" s="13"/>
      <c r="R34" s="13"/>
      <c r="S34" s="13"/>
      <c r="T34" s="13"/>
      <c r="U34" s="13">
        <v>28</v>
      </c>
      <c r="V34" s="13">
        <v>34</v>
      </c>
      <c r="W34" s="13">
        <v>52</v>
      </c>
      <c r="X34" s="13">
        <v>153</v>
      </c>
      <c r="Y34" s="13"/>
      <c r="Z34" s="13"/>
      <c r="AA34" s="13"/>
      <c r="AB34" s="14">
        <f t="shared" si="3"/>
        <v>2369</v>
      </c>
      <c r="AC34" s="14">
        <f t="shared" si="4"/>
        <v>3</v>
      </c>
      <c r="AD34" s="14">
        <v>2372</v>
      </c>
    </row>
    <row r="35" spans="1:30">
      <c r="A35" s="13" t="s">
        <v>38</v>
      </c>
      <c r="B35" s="13">
        <v>11</v>
      </c>
      <c r="C35" s="13"/>
      <c r="D35" s="13">
        <v>130</v>
      </c>
      <c r="E35" s="13">
        <v>0</v>
      </c>
      <c r="F35" s="13"/>
      <c r="G35" s="13">
        <v>58</v>
      </c>
      <c r="H35" s="13"/>
      <c r="I35" s="13"/>
      <c r="J35" s="13"/>
      <c r="K35" s="13"/>
      <c r="L35" s="13">
        <v>1262</v>
      </c>
      <c r="M35" s="13">
        <v>116</v>
      </c>
      <c r="N35" s="13">
        <v>0</v>
      </c>
      <c r="O35" s="13"/>
      <c r="P35" s="13">
        <v>973</v>
      </c>
      <c r="Q35" s="13">
        <v>39</v>
      </c>
      <c r="R35" s="13">
        <v>45</v>
      </c>
      <c r="S35" s="13"/>
      <c r="T35" s="13">
        <v>3</v>
      </c>
      <c r="U35" s="13">
        <v>110</v>
      </c>
      <c r="V35" s="13">
        <v>189</v>
      </c>
      <c r="W35" s="13">
        <v>6618</v>
      </c>
      <c r="X35" s="13">
        <v>768</v>
      </c>
      <c r="Y35" s="13">
        <v>17</v>
      </c>
      <c r="Z35" s="13">
        <v>64</v>
      </c>
      <c r="AA35" s="13">
        <v>91</v>
      </c>
      <c r="AB35" s="14">
        <f t="shared" si="3"/>
        <v>10494</v>
      </c>
      <c r="AC35" s="14">
        <f t="shared" si="4"/>
        <v>5328</v>
      </c>
      <c r="AD35" s="14">
        <v>15822</v>
      </c>
    </row>
    <row r="36" spans="1:30">
      <c r="A36" s="13" t="s">
        <v>64</v>
      </c>
      <c r="B36" s="13">
        <v>116123</v>
      </c>
      <c r="C36" s="13">
        <v>11171</v>
      </c>
      <c r="D36" s="13">
        <v>10317</v>
      </c>
      <c r="E36" s="13">
        <v>876</v>
      </c>
      <c r="F36" s="13">
        <v>53</v>
      </c>
      <c r="G36" s="13">
        <v>6874</v>
      </c>
      <c r="H36" s="13">
        <v>3278</v>
      </c>
      <c r="I36" s="13">
        <v>2944</v>
      </c>
      <c r="J36" s="13">
        <v>700</v>
      </c>
      <c r="K36" s="13">
        <v>2298</v>
      </c>
      <c r="L36" s="13">
        <v>102784</v>
      </c>
      <c r="M36" s="13">
        <v>1984</v>
      </c>
      <c r="N36" s="13">
        <v>5563</v>
      </c>
      <c r="O36" s="13">
        <v>2539</v>
      </c>
      <c r="P36" s="13">
        <v>55153</v>
      </c>
      <c r="Q36" s="13">
        <v>1465</v>
      </c>
      <c r="R36" s="13">
        <v>3666</v>
      </c>
      <c r="S36" s="13">
        <v>174</v>
      </c>
      <c r="T36" s="13">
        <v>77</v>
      </c>
      <c r="U36" s="13">
        <v>24664</v>
      </c>
      <c r="V36" s="13">
        <v>68004</v>
      </c>
      <c r="W36" s="13">
        <v>4648</v>
      </c>
      <c r="X36" s="13">
        <v>48516</v>
      </c>
      <c r="Y36" s="13">
        <v>14593</v>
      </c>
      <c r="Z36" s="13">
        <v>3960</v>
      </c>
      <c r="AA36" s="13">
        <v>10467</v>
      </c>
      <c r="AB36" s="14">
        <f t="shared" si="3"/>
        <v>502891</v>
      </c>
      <c r="AC36" s="14">
        <f t="shared" si="4"/>
        <v>56780</v>
      </c>
      <c r="AD36" s="14">
        <v>559671</v>
      </c>
    </row>
    <row r="37" spans="1:30">
      <c r="A37" s="13" t="s">
        <v>65</v>
      </c>
      <c r="B37" s="13">
        <v>402892</v>
      </c>
      <c r="C37" s="13">
        <v>25198</v>
      </c>
      <c r="D37" s="13">
        <v>50405</v>
      </c>
      <c r="E37" s="13">
        <v>302</v>
      </c>
      <c r="F37" s="13">
        <v>10</v>
      </c>
      <c r="G37" s="13">
        <v>24313</v>
      </c>
      <c r="H37" s="13">
        <v>12598</v>
      </c>
      <c r="I37" s="13">
        <v>6003</v>
      </c>
      <c r="J37" s="13">
        <v>5708</v>
      </c>
      <c r="K37" s="13">
        <v>19537</v>
      </c>
      <c r="L37" s="13">
        <v>316845</v>
      </c>
      <c r="M37" s="13">
        <v>103</v>
      </c>
      <c r="N37" s="13">
        <v>14878</v>
      </c>
      <c r="O37" s="13">
        <v>7499</v>
      </c>
      <c r="P37" s="13">
        <v>83808</v>
      </c>
      <c r="Q37" s="13">
        <v>10197</v>
      </c>
      <c r="R37" s="13">
        <v>14939</v>
      </c>
      <c r="S37" s="13">
        <v>688</v>
      </c>
      <c r="T37" s="13">
        <v>153</v>
      </c>
      <c r="U37" s="13">
        <v>88741</v>
      </c>
      <c r="V37" s="13">
        <v>147880</v>
      </c>
      <c r="W37" s="13">
        <v>9951</v>
      </c>
      <c r="X37" s="13">
        <v>140847</v>
      </c>
      <c r="Y37" s="13">
        <v>55450</v>
      </c>
      <c r="Z37" s="13">
        <v>4948</v>
      </c>
      <c r="AA37" s="13">
        <v>40628</v>
      </c>
      <c r="AB37" s="14">
        <f t="shared" si="3"/>
        <v>1484521</v>
      </c>
      <c r="AC37" s="14">
        <f t="shared" si="4"/>
        <v>185992</v>
      </c>
      <c r="AD37" s="14">
        <v>1670513</v>
      </c>
    </row>
    <row r="38" spans="1:30">
      <c r="A38" s="13" t="s">
        <v>61</v>
      </c>
      <c r="B38" s="13">
        <v>3434</v>
      </c>
      <c r="C38" s="13">
        <v>207</v>
      </c>
      <c r="D38" s="13">
        <v>394</v>
      </c>
      <c r="E38" s="13">
        <v>2</v>
      </c>
      <c r="F38" s="13"/>
      <c r="G38" s="13">
        <v>52</v>
      </c>
      <c r="H38" s="13">
        <v>0</v>
      </c>
      <c r="I38" s="13"/>
      <c r="J38" s="13"/>
      <c r="K38" s="13">
        <v>12</v>
      </c>
      <c r="L38" s="13">
        <v>5687</v>
      </c>
      <c r="M38" s="13">
        <v>39</v>
      </c>
      <c r="N38" s="13">
        <v>15</v>
      </c>
      <c r="O38" s="13">
        <v>61</v>
      </c>
      <c r="P38" s="13">
        <v>460</v>
      </c>
      <c r="Q38" s="13">
        <v>169</v>
      </c>
      <c r="R38" s="13">
        <v>51</v>
      </c>
      <c r="S38" s="13">
        <v>35</v>
      </c>
      <c r="T38" s="13">
        <v>0</v>
      </c>
      <c r="U38" s="13">
        <v>1467</v>
      </c>
      <c r="V38" s="13">
        <v>122</v>
      </c>
      <c r="W38" s="13">
        <v>10674</v>
      </c>
      <c r="X38" s="13">
        <v>411</v>
      </c>
      <c r="Y38" s="13">
        <v>66</v>
      </c>
      <c r="Z38" s="13">
        <v>2</v>
      </c>
      <c r="AA38" s="13">
        <v>53</v>
      </c>
      <c r="AB38" s="14">
        <f t="shared" si="3"/>
        <v>23413</v>
      </c>
      <c r="AC38" s="14">
        <f t="shared" si="4"/>
        <v>1237</v>
      </c>
      <c r="AD38" s="14">
        <v>24650</v>
      </c>
    </row>
    <row r="39" spans="1:30">
      <c r="A39" s="13" t="s">
        <v>39</v>
      </c>
      <c r="B39" s="13">
        <v>1435</v>
      </c>
      <c r="C39" s="13">
        <v>476</v>
      </c>
      <c r="D39" s="13">
        <v>462</v>
      </c>
      <c r="E39" s="13">
        <v>59</v>
      </c>
      <c r="F39" s="13">
        <v>40</v>
      </c>
      <c r="G39" s="13">
        <v>207</v>
      </c>
      <c r="H39" s="13"/>
      <c r="I39" s="13"/>
      <c r="J39" s="13">
        <v>60</v>
      </c>
      <c r="K39" s="13">
        <v>35</v>
      </c>
      <c r="L39" s="13">
        <v>23587</v>
      </c>
      <c r="M39" s="13">
        <v>825</v>
      </c>
      <c r="N39" s="13">
        <v>2</v>
      </c>
      <c r="O39" s="13">
        <v>714</v>
      </c>
      <c r="P39" s="13">
        <v>3184</v>
      </c>
      <c r="Q39" s="13">
        <v>13</v>
      </c>
      <c r="R39" s="13">
        <v>61</v>
      </c>
      <c r="S39" s="13"/>
      <c r="T39" s="13"/>
      <c r="U39" s="13">
        <v>1852</v>
      </c>
      <c r="V39" s="13">
        <v>671</v>
      </c>
      <c r="W39" s="13">
        <v>15334</v>
      </c>
      <c r="X39" s="13">
        <v>15280</v>
      </c>
      <c r="Y39" s="13">
        <v>147</v>
      </c>
      <c r="Z39" s="13">
        <v>35</v>
      </c>
      <c r="AA39" s="13">
        <v>2619</v>
      </c>
      <c r="AB39" s="14">
        <f t="shared" si="3"/>
        <v>67098</v>
      </c>
      <c r="AC39" s="14">
        <f t="shared" si="4"/>
        <v>33075</v>
      </c>
      <c r="AD39" s="14">
        <v>100173</v>
      </c>
    </row>
    <row r="40" spans="1:30">
      <c r="A40" s="13" t="s">
        <v>40</v>
      </c>
      <c r="B40" s="13">
        <v>54104</v>
      </c>
      <c r="C40" s="13">
        <v>1073</v>
      </c>
      <c r="D40" s="13">
        <v>10488</v>
      </c>
      <c r="E40" s="13">
        <v>101</v>
      </c>
      <c r="F40" s="13">
        <v>15</v>
      </c>
      <c r="G40" s="13">
        <v>1300</v>
      </c>
      <c r="H40" s="13">
        <v>1572</v>
      </c>
      <c r="I40" s="13">
        <v>706</v>
      </c>
      <c r="J40" s="13">
        <v>1228</v>
      </c>
      <c r="K40" s="13">
        <v>811</v>
      </c>
      <c r="L40" s="13">
        <v>42660</v>
      </c>
      <c r="M40" s="13">
        <v>160</v>
      </c>
      <c r="N40" s="13">
        <v>1256</v>
      </c>
      <c r="O40" s="13">
        <v>364</v>
      </c>
      <c r="P40" s="13">
        <v>23331</v>
      </c>
      <c r="Q40" s="13">
        <v>2032</v>
      </c>
      <c r="R40" s="13">
        <v>3057</v>
      </c>
      <c r="S40" s="13">
        <v>77</v>
      </c>
      <c r="T40" s="13">
        <v>13</v>
      </c>
      <c r="U40" s="13">
        <v>17871</v>
      </c>
      <c r="V40" s="13">
        <v>24201</v>
      </c>
      <c r="W40" s="13">
        <v>16084</v>
      </c>
      <c r="X40" s="13">
        <v>16730</v>
      </c>
      <c r="Y40" s="13">
        <v>3368</v>
      </c>
      <c r="Z40" s="13">
        <v>344</v>
      </c>
      <c r="AA40" s="13">
        <v>1480</v>
      </c>
      <c r="AB40" s="14">
        <f t="shared" si="3"/>
        <v>224426</v>
      </c>
      <c r="AC40" s="14">
        <f t="shared" si="4"/>
        <v>57824</v>
      </c>
      <c r="AD40" s="14">
        <v>282250</v>
      </c>
    </row>
    <row r="41" spans="1:30">
      <c r="A41" s="13" t="s">
        <v>41</v>
      </c>
      <c r="B41" s="13">
        <v>106333</v>
      </c>
      <c r="C41" s="13">
        <v>1443</v>
      </c>
      <c r="D41" s="13">
        <v>9628</v>
      </c>
      <c r="E41" s="13">
        <v>115</v>
      </c>
      <c r="F41" s="13">
        <v>60</v>
      </c>
      <c r="G41" s="13">
        <v>8625</v>
      </c>
      <c r="H41" s="13">
        <v>643</v>
      </c>
      <c r="I41" s="13">
        <v>168</v>
      </c>
      <c r="J41" s="13">
        <v>145</v>
      </c>
      <c r="K41" s="13">
        <v>1622</v>
      </c>
      <c r="L41" s="13">
        <v>107886</v>
      </c>
      <c r="M41" s="13">
        <v>145</v>
      </c>
      <c r="N41" s="13">
        <v>845</v>
      </c>
      <c r="O41" s="13">
        <v>2334</v>
      </c>
      <c r="P41" s="13">
        <v>7105</v>
      </c>
      <c r="Q41" s="13">
        <v>1339</v>
      </c>
      <c r="R41" s="13">
        <v>1824</v>
      </c>
      <c r="S41" s="13">
        <v>56</v>
      </c>
      <c r="T41" s="13">
        <v>7</v>
      </c>
      <c r="U41" s="13">
        <v>46800</v>
      </c>
      <c r="V41" s="13">
        <v>3812</v>
      </c>
      <c r="W41" s="13">
        <v>41354</v>
      </c>
      <c r="X41" s="13">
        <v>59880</v>
      </c>
      <c r="Y41" s="13">
        <v>2240</v>
      </c>
      <c r="Z41" s="13">
        <v>301</v>
      </c>
      <c r="AA41" s="13">
        <v>14071</v>
      </c>
      <c r="AB41" s="14">
        <f t="shared" si="3"/>
        <v>418781</v>
      </c>
      <c r="AC41" s="14">
        <f t="shared" si="4"/>
        <v>12951</v>
      </c>
      <c r="AD41" s="14">
        <v>431732</v>
      </c>
    </row>
    <row r="42" spans="1:30">
      <c r="A42" s="13" t="s">
        <v>66</v>
      </c>
      <c r="B42" s="13">
        <v>411057</v>
      </c>
      <c r="C42" s="13">
        <v>26097</v>
      </c>
      <c r="D42" s="13">
        <v>70038</v>
      </c>
      <c r="E42" s="13">
        <v>139</v>
      </c>
      <c r="F42" s="13">
        <v>131</v>
      </c>
      <c r="G42" s="13">
        <v>25590</v>
      </c>
      <c r="H42" s="13">
        <v>6817</v>
      </c>
      <c r="I42" s="13">
        <v>4194</v>
      </c>
      <c r="J42" s="13">
        <v>809</v>
      </c>
      <c r="K42" s="13">
        <v>5745</v>
      </c>
      <c r="L42" s="13">
        <v>383715</v>
      </c>
      <c r="M42" s="13">
        <v>254</v>
      </c>
      <c r="N42" s="13">
        <v>4877</v>
      </c>
      <c r="O42" s="13">
        <v>5433</v>
      </c>
      <c r="P42" s="13">
        <v>128685</v>
      </c>
      <c r="Q42" s="13">
        <v>2811</v>
      </c>
      <c r="R42" s="13">
        <v>5091</v>
      </c>
      <c r="S42" s="13">
        <v>827</v>
      </c>
      <c r="T42" s="13">
        <v>1055</v>
      </c>
      <c r="U42" s="13">
        <v>148471</v>
      </c>
      <c r="V42" s="13">
        <v>80329</v>
      </c>
      <c r="W42" s="13">
        <v>13095</v>
      </c>
      <c r="X42" s="13">
        <v>102295</v>
      </c>
      <c r="Y42" s="13">
        <v>31034</v>
      </c>
      <c r="Z42" s="13">
        <v>4405</v>
      </c>
      <c r="AA42" s="13">
        <v>48301</v>
      </c>
      <c r="AB42" s="14">
        <f t="shared" si="3"/>
        <v>1511295</v>
      </c>
      <c r="AC42" s="14">
        <f t="shared" si="4"/>
        <v>115747</v>
      </c>
      <c r="AD42" s="14">
        <v>1627042</v>
      </c>
    </row>
    <row r="43" spans="1:30">
      <c r="A43" s="13" t="s">
        <v>42</v>
      </c>
      <c r="B43" s="13">
        <v>64769</v>
      </c>
      <c r="C43" s="13">
        <v>903</v>
      </c>
      <c r="D43" s="13">
        <v>16337</v>
      </c>
      <c r="E43" s="13">
        <v>32</v>
      </c>
      <c r="F43" s="13">
        <v>24</v>
      </c>
      <c r="G43" s="13">
        <v>3064</v>
      </c>
      <c r="H43" s="13">
        <v>1382</v>
      </c>
      <c r="I43" s="13">
        <v>1671</v>
      </c>
      <c r="J43" s="13">
        <v>1749</v>
      </c>
      <c r="K43" s="13">
        <v>2049</v>
      </c>
      <c r="L43" s="13">
        <v>55693</v>
      </c>
      <c r="M43" s="13">
        <v>115</v>
      </c>
      <c r="N43" s="13">
        <v>1617</v>
      </c>
      <c r="O43" s="13">
        <v>958</v>
      </c>
      <c r="P43" s="13">
        <v>20308</v>
      </c>
      <c r="Q43" s="13">
        <v>2335</v>
      </c>
      <c r="R43" s="13">
        <v>3800</v>
      </c>
      <c r="S43" s="13">
        <v>84</v>
      </c>
      <c r="T43" s="13">
        <v>7</v>
      </c>
      <c r="U43" s="13">
        <v>24376</v>
      </c>
      <c r="V43" s="13">
        <v>37602</v>
      </c>
      <c r="W43" s="13">
        <v>17714</v>
      </c>
      <c r="X43" s="13">
        <v>35996</v>
      </c>
      <c r="Y43" s="13">
        <v>3274</v>
      </c>
      <c r="Z43" s="13">
        <v>484</v>
      </c>
      <c r="AA43" s="13">
        <v>1975</v>
      </c>
      <c r="AB43" s="14">
        <f t="shared" si="3"/>
        <v>298318</v>
      </c>
      <c r="AC43" s="14">
        <f t="shared" si="4"/>
        <v>55755</v>
      </c>
      <c r="AD43" s="14">
        <v>354073</v>
      </c>
    </row>
    <row r="44" spans="1:30">
      <c r="A44" s="13" t="s">
        <v>67</v>
      </c>
      <c r="B44" s="13">
        <v>580</v>
      </c>
      <c r="C44" s="13">
        <v>100</v>
      </c>
      <c r="D44" s="13">
        <v>46</v>
      </c>
      <c r="E44" s="13"/>
      <c r="F44" s="13"/>
      <c r="G44" s="13">
        <v>4</v>
      </c>
      <c r="H44" s="13"/>
      <c r="I44" s="13"/>
      <c r="J44" s="13"/>
      <c r="K44" s="13"/>
      <c r="L44" s="13">
        <v>550</v>
      </c>
      <c r="M44" s="13">
        <v>10</v>
      </c>
      <c r="N44" s="13">
        <v>1</v>
      </c>
      <c r="O44" s="13">
        <v>9</v>
      </c>
      <c r="P44" s="13">
        <v>458</v>
      </c>
      <c r="Q44" s="13">
        <v>22</v>
      </c>
      <c r="R44" s="13">
        <v>5</v>
      </c>
      <c r="S44" s="13">
        <v>0</v>
      </c>
      <c r="T44" s="13"/>
      <c r="U44" s="13">
        <v>93</v>
      </c>
      <c r="V44" s="13"/>
      <c r="W44" s="13">
        <v>147</v>
      </c>
      <c r="X44" s="13">
        <v>24</v>
      </c>
      <c r="Y44" s="13">
        <v>13</v>
      </c>
      <c r="Z44" s="13">
        <v>243</v>
      </c>
      <c r="AA44" s="13">
        <v>24</v>
      </c>
      <c r="AB44" s="14">
        <f t="shared" si="3"/>
        <v>2329</v>
      </c>
      <c r="AC44" s="14">
        <f t="shared" si="4"/>
        <v>8</v>
      </c>
      <c r="AD44" s="14">
        <v>2337</v>
      </c>
    </row>
    <row r="45" spans="1:30">
      <c r="A45" s="13" t="s">
        <v>43</v>
      </c>
      <c r="B45" s="13">
        <v>12225</v>
      </c>
      <c r="C45" s="13">
        <v>224</v>
      </c>
      <c r="D45" s="13">
        <v>1836</v>
      </c>
      <c r="E45" s="13">
        <v>214</v>
      </c>
      <c r="F45" s="13">
        <v>1008</v>
      </c>
      <c r="G45" s="13">
        <v>432</v>
      </c>
      <c r="H45" s="13">
        <v>109</v>
      </c>
      <c r="I45" s="13">
        <v>307</v>
      </c>
      <c r="J45" s="13">
        <v>1793</v>
      </c>
      <c r="K45" s="13">
        <v>18</v>
      </c>
      <c r="L45" s="13">
        <v>15299</v>
      </c>
      <c r="M45" s="13">
        <v>4093</v>
      </c>
      <c r="N45" s="13">
        <v>71</v>
      </c>
      <c r="O45" s="13">
        <v>99</v>
      </c>
      <c r="P45" s="13">
        <v>18956</v>
      </c>
      <c r="Q45" s="13">
        <v>345</v>
      </c>
      <c r="R45" s="13">
        <v>231</v>
      </c>
      <c r="S45" s="13">
        <v>0</v>
      </c>
      <c r="T45" s="13">
        <v>1</v>
      </c>
      <c r="U45" s="13">
        <v>1295</v>
      </c>
      <c r="V45" s="13">
        <v>4029</v>
      </c>
      <c r="W45" s="13">
        <v>5372</v>
      </c>
      <c r="X45" s="13">
        <v>2796</v>
      </c>
      <c r="Y45" s="13">
        <v>443</v>
      </c>
      <c r="Z45" s="13">
        <v>207</v>
      </c>
      <c r="AA45" s="13">
        <v>1525</v>
      </c>
      <c r="AB45" s="14">
        <f t="shared" si="3"/>
        <v>72928</v>
      </c>
      <c r="AC45" s="14">
        <f t="shared" si="4"/>
        <v>41407</v>
      </c>
      <c r="AD45" s="14">
        <v>114335</v>
      </c>
    </row>
    <row r="46" spans="1:30">
      <c r="A46" s="13" t="s">
        <v>44</v>
      </c>
      <c r="B46" s="13">
        <v>138</v>
      </c>
      <c r="C46" s="13">
        <v>1</v>
      </c>
      <c r="D46" s="13">
        <v>1</v>
      </c>
      <c r="E46" s="13">
        <v>60</v>
      </c>
      <c r="F46" s="13"/>
      <c r="G46" s="13">
        <v>181</v>
      </c>
      <c r="H46" s="13">
        <v>5</v>
      </c>
      <c r="I46" s="13">
        <v>1</v>
      </c>
      <c r="J46" s="13"/>
      <c r="K46" s="13"/>
      <c r="L46" s="13">
        <v>2870</v>
      </c>
      <c r="M46" s="13">
        <v>44</v>
      </c>
      <c r="N46" s="13">
        <v>99</v>
      </c>
      <c r="O46" s="13">
        <v>6</v>
      </c>
      <c r="P46" s="13">
        <v>2183</v>
      </c>
      <c r="Q46" s="13"/>
      <c r="R46" s="13">
        <v>1</v>
      </c>
      <c r="S46" s="13"/>
      <c r="T46" s="13">
        <v>1</v>
      </c>
      <c r="U46" s="13">
        <v>603</v>
      </c>
      <c r="V46" s="13">
        <v>18</v>
      </c>
      <c r="W46" s="13">
        <v>16851</v>
      </c>
      <c r="X46" s="13"/>
      <c r="Y46" s="13"/>
      <c r="Z46" s="13">
        <v>26</v>
      </c>
      <c r="AA46" s="13">
        <v>6</v>
      </c>
      <c r="AB46" s="14">
        <f t="shared" si="3"/>
        <v>23095</v>
      </c>
      <c r="AC46" s="14">
        <f t="shared" si="4"/>
        <v>2086</v>
      </c>
      <c r="AD46" s="14">
        <v>25181</v>
      </c>
    </row>
    <row r="47" spans="1:30">
      <c r="A47" s="13" t="s">
        <v>45</v>
      </c>
      <c r="B47" s="13">
        <v>65</v>
      </c>
      <c r="C47" s="13"/>
      <c r="D47" s="13"/>
      <c r="E47" s="13">
        <v>20</v>
      </c>
      <c r="F47" s="13"/>
      <c r="G47" s="13">
        <v>350</v>
      </c>
      <c r="H47" s="13"/>
      <c r="I47" s="13"/>
      <c r="J47" s="13"/>
      <c r="K47" s="13"/>
      <c r="L47" s="13">
        <v>6327</v>
      </c>
      <c r="M47" s="13">
        <v>82</v>
      </c>
      <c r="N47" s="13">
        <v>443</v>
      </c>
      <c r="O47" s="13"/>
      <c r="P47" s="13">
        <v>256</v>
      </c>
      <c r="Q47" s="13"/>
      <c r="R47" s="13"/>
      <c r="S47" s="13"/>
      <c r="T47" s="13"/>
      <c r="U47" s="13">
        <v>6</v>
      </c>
      <c r="V47" s="13">
        <v>311</v>
      </c>
      <c r="W47" s="13">
        <v>59062</v>
      </c>
      <c r="X47" s="13"/>
      <c r="Y47" s="13"/>
      <c r="Z47" s="13">
        <v>412</v>
      </c>
      <c r="AA47" s="13"/>
      <c r="AB47" s="14">
        <f t="shared" si="3"/>
        <v>67334</v>
      </c>
      <c r="AC47" s="14">
        <f t="shared" si="4"/>
        <v>1149</v>
      </c>
      <c r="AD47" s="14">
        <v>68483</v>
      </c>
    </row>
    <row r="48" spans="1:30">
      <c r="A48" s="13" t="s">
        <v>68</v>
      </c>
      <c r="B48" s="13">
        <v>13913</v>
      </c>
      <c r="C48" s="13">
        <v>837</v>
      </c>
      <c r="D48" s="13">
        <v>848</v>
      </c>
      <c r="E48" s="13">
        <v>79</v>
      </c>
      <c r="F48" s="13">
        <v>5</v>
      </c>
      <c r="G48" s="13">
        <v>217</v>
      </c>
      <c r="H48" s="13">
        <v>368</v>
      </c>
      <c r="I48" s="13">
        <v>188</v>
      </c>
      <c r="J48" s="13">
        <v>46</v>
      </c>
      <c r="K48" s="13">
        <v>6</v>
      </c>
      <c r="L48" s="13">
        <v>15689</v>
      </c>
      <c r="M48" s="13">
        <v>18</v>
      </c>
      <c r="N48" s="13">
        <v>274</v>
      </c>
      <c r="O48" s="13">
        <v>391</v>
      </c>
      <c r="P48" s="13">
        <v>1713</v>
      </c>
      <c r="Q48" s="13">
        <v>492</v>
      </c>
      <c r="R48" s="13">
        <v>402</v>
      </c>
      <c r="S48" s="13">
        <v>0</v>
      </c>
      <c r="T48" s="13">
        <v>29</v>
      </c>
      <c r="U48" s="13">
        <v>1690</v>
      </c>
      <c r="V48" s="13">
        <v>4054</v>
      </c>
      <c r="W48" s="13">
        <v>796</v>
      </c>
      <c r="X48" s="13">
        <v>1940</v>
      </c>
      <c r="Y48" s="13">
        <v>1241</v>
      </c>
      <c r="Z48" s="13">
        <v>64</v>
      </c>
      <c r="AA48" s="13">
        <v>216</v>
      </c>
      <c r="AB48" s="14">
        <f t="shared" si="3"/>
        <v>45516</v>
      </c>
      <c r="AC48" s="14">
        <f t="shared" si="4"/>
        <v>1707</v>
      </c>
      <c r="AD48" s="14">
        <v>47223</v>
      </c>
    </row>
    <row r="49" spans="1:30">
      <c r="A49" s="13" t="s">
        <v>46</v>
      </c>
      <c r="B49" s="13">
        <v>201780</v>
      </c>
      <c r="C49" s="13">
        <v>14820</v>
      </c>
      <c r="D49" s="13">
        <v>7230</v>
      </c>
      <c r="E49" s="13">
        <v>319</v>
      </c>
      <c r="F49" s="13">
        <v>21</v>
      </c>
      <c r="G49" s="13">
        <v>14658</v>
      </c>
      <c r="H49" s="13">
        <v>1013</v>
      </c>
      <c r="I49" s="13">
        <v>667</v>
      </c>
      <c r="J49" s="13">
        <v>126</v>
      </c>
      <c r="K49" s="13">
        <v>6612</v>
      </c>
      <c r="L49" s="13">
        <v>100912</v>
      </c>
      <c r="M49" s="13">
        <v>153</v>
      </c>
      <c r="N49" s="13">
        <v>929</v>
      </c>
      <c r="O49" s="13">
        <v>1376</v>
      </c>
      <c r="P49" s="13">
        <v>7018</v>
      </c>
      <c r="Q49" s="13">
        <v>470</v>
      </c>
      <c r="R49" s="13">
        <v>653</v>
      </c>
      <c r="S49" s="13">
        <v>204</v>
      </c>
      <c r="T49" s="13">
        <v>4</v>
      </c>
      <c r="U49" s="13">
        <v>35506</v>
      </c>
      <c r="V49" s="13">
        <v>15058</v>
      </c>
      <c r="W49" s="13">
        <v>17842</v>
      </c>
      <c r="X49" s="13">
        <v>32511</v>
      </c>
      <c r="Y49" s="13">
        <v>12618</v>
      </c>
      <c r="Z49" s="13">
        <v>687</v>
      </c>
      <c r="AA49" s="13">
        <v>20858</v>
      </c>
      <c r="AB49" s="14">
        <f t="shared" si="3"/>
        <v>494045</v>
      </c>
      <c r="AC49" s="14">
        <f t="shared" si="4"/>
        <v>14184</v>
      </c>
      <c r="AD49" s="14">
        <v>508229</v>
      </c>
    </row>
    <row r="50" spans="1:30">
      <c r="A50" s="13" t="s">
        <v>69</v>
      </c>
      <c r="B50" s="13">
        <v>15683</v>
      </c>
      <c r="C50" s="13">
        <v>416</v>
      </c>
      <c r="D50" s="13">
        <v>1266</v>
      </c>
      <c r="E50" s="13">
        <v>43</v>
      </c>
      <c r="F50" s="13"/>
      <c r="G50" s="13">
        <v>3758</v>
      </c>
      <c r="H50" s="13">
        <v>39</v>
      </c>
      <c r="I50" s="13">
        <v>5</v>
      </c>
      <c r="J50" s="13">
        <v>253</v>
      </c>
      <c r="K50" s="13">
        <v>1891</v>
      </c>
      <c r="L50" s="13">
        <v>15002</v>
      </c>
      <c r="M50" s="13">
        <v>47</v>
      </c>
      <c r="N50" s="13">
        <v>115</v>
      </c>
      <c r="O50" s="13">
        <v>1841</v>
      </c>
      <c r="P50" s="13">
        <v>7347</v>
      </c>
      <c r="Q50" s="13">
        <v>182</v>
      </c>
      <c r="R50" s="13">
        <v>572</v>
      </c>
      <c r="S50" s="13"/>
      <c r="T50" s="13"/>
      <c r="U50" s="13">
        <v>5677</v>
      </c>
      <c r="V50" s="13">
        <v>2566</v>
      </c>
      <c r="W50" s="13">
        <v>16656</v>
      </c>
      <c r="X50" s="13">
        <v>35529</v>
      </c>
      <c r="Y50" s="13">
        <v>376</v>
      </c>
      <c r="Z50" s="13">
        <v>783</v>
      </c>
      <c r="AA50" s="13">
        <v>1785</v>
      </c>
      <c r="AB50" s="14">
        <f t="shared" si="3"/>
        <v>111832</v>
      </c>
      <c r="AC50" s="14">
        <f t="shared" si="4"/>
        <v>16243</v>
      </c>
      <c r="AD50" s="14">
        <v>128075</v>
      </c>
    </row>
    <row r="51" spans="1:30">
      <c r="A51" s="13" t="s">
        <v>47</v>
      </c>
      <c r="B51" s="13">
        <v>79426</v>
      </c>
      <c r="C51" s="13">
        <v>8649</v>
      </c>
      <c r="D51" s="13">
        <v>7653</v>
      </c>
      <c r="E51" s="13">
        <v>511</v>
      </c>
      <c r="F51" s="13">
        <v>37</v>
      </c>
      <c r="G51" s="13">
        <v>2934</v>
      </c>
      <c r="H51" s="13">
        <v>744</v>
      </c>
      <c r="I51" s="13">
        <v>615</v>
      </c>
      <c r="J51" s="13">
        <v>1879</v>
      </c>
      <c r="K51" s="13">
        <v>5737</v>
      </c>
      <c r="L51" s="13">
        <v>67979</v>
      </c>
      <c r="M51" s="13">
        <v>668</v>
      </c>
      <c r="N51" s="13">
        <v>887</v>
      </c>
      <c r="O51" s="13">
        <v>575</v>
      </c>
      <c r="P51" s="13">
        <v>48345</v>
      </c>
      <c r="Q51" s="13">
        <v>6487</v>
      </c>
      <c r="R51" s="13">
        <v>12533</v>
      </c>
      <c r="S51" s="13">
        <v>32</v>
      </c>
      <c r="T51" s="13">
        <v>65</v>
      </c>
      <c r="U51" s="13">
        <v>20616</v>
      </c>
      <c r="V51" s="13">
        <v>23092</v>
      </c>
      <c r="W51" s="13">
        <v>13989</v>
      </c>
      <c r="X51" s="13">
        <v>25419</v>
      </c>
      <c r="Y51" s="13">
        <v>8220</v>
      </c>
      <c r="Z51" s="13">
        <v>1654</v>
      </c>
      <c r="AA51" s="13">
        <v>3614</v>
      </c>
      <c r="AB51" s="14">
        <f t="shared" si="3"/>
        <v>342360</v>
      </c>
      <c r="AC51" s="14">
        <f t="shared" si="4"/>
        <v>35807</v>
      </c>
      <c r="AD51" s="14">
        <v>378167</v>
      </c>
    </row>
    <row r="52" spans="1:30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4"/>
      <c r="AC52" s="14"/>
      <c r="AD52" s="14"/>
    </row>
    <row r="53" spans="1:30" s="4" customFormat="1">
      <c r="A53" s="14" t="s">
        <v>48</v>
      </c>
      <c r="B53" s="14">
        <f t="shared" ref="B53:AD53" si="5">SUM(B28:B52)</f>
        <v>1611822</v>
      </c>
      <c r="C53" s="14">
        <f t="shared" si="5"/>
        <v>99523</v>
      </c>
      <c r="D53" s="14">
        <f t="shared" si="5"/>
        <v>206275</v>
      </c>
      <c r="E53" s="14">
        <f t="shared" si="5"/>
        <v>2935</v>
      </c>
      <c r="F53" s="14">
        <f t="shared" si="5"/>
        <v>1701</v>
      </c>
      <c r="G53" s="14">
        <f t="shared" si="5"/>
        <v>99732</v>
      </c>
      <c r="H53" s="14">
        <f t="shared" si="5"/>
        <v>30512</v>
      </c>
      <c r="I53" s="14">
        <f t="shared" si="5"/>
        <v>17814</v>
      </c>
      <c r="J53" s="14">
        <f t="shared" si="5"/>
        <v>15596</v>
      </c>
      <c r="K53" s="14">
        <f t="shared" si="5"/>
        <v>48288</v>
      </c>
      <c r="L53" s="14">
        <f t="shared" si="5"/>
        <v>1386876</v>
      </c>
      <c r="M53" s="14">
        <f t="shared" si="5"/>
        <v>8916</v>
      </c>
      <c r="N53" s="14">
        <f t="shared" si="5"/>
        <v>32588</v>
      </c>
      <c r="O53" s="14">
        <f t="shared" si="5"/>
        <v>26401</v>
      </c>
      <c r="P53" s="14">
        <f t="shared" si="5"/>
        <v>451598</v>
      </c>
      <c r="Q53" s="14">
        <f t="shared" si="5"/>
        <v>29706</v>
      </c>
      <c r="R53" s="14">
        <f t="shared" si="5"/>
        <v>49153</v>
      </c>
      <c r="S53" s="14">
        <f t="shared" si="5"/>
        <v>2574</v>
      </c>
      <c r="T53" s="14">
        <f t="shared" si="5"/>
        <v>1451</v>
      </c>
      <c r="U53" s="14">
        <f t="shared" si="5"/>
        <v>445930</v>
      </c>
      <c r="V53" s="14">
        <f t="shared" si="5"/>
        <v>432298</v>
      </c>
      <c r="W53" s="14">
        <f t="shared" si="5"/>
        <v>289481</v>
      </c>
      <c r="X53" s="14">
        <f t="shared" si="5"/>
        <v>573746</v>
      </c>
      <c r="Y53" s="14">
        <f t="shared" si="5"/>
        <v>140163</v>
      </c>
      <c r="Z53" s="14">
        <f t="shared" si="5"/>
        <v>19039</v>
      </c>
      <c r="AA53" s="14">
        <f t="shared" si="5"/>
        <v>154331</v>
      </c>
      <c r="AB53" s="14">
        <f t="shared" si="5"/>
        <v>6178449</v>
      </c>
      <c r="AC53" s="14">
        <f t="shared" si="5"/>
        <v>694184</v>
      </c>
      <c r="AD53" s="14">
        <f t="shared" si="5"/>
        <v>6872633</v>
      </c>
    </row>
    <row r="54" spans="1:30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>
      <c r="A55" s="14" t="s">
        <v>49</v>
      </c>
      <c r="B55" s="14">
        <f t="shared" ref="B55:AD55" si="6">+B26+B53</f>
        <v>2610498</v>
      </c>
      <c r="C55" s="14">
        <f t="shared" si="6"/>
        <v>136731</v>
      </c>
      <c r="D55" s="14">
        <f t="shared" si="6"/>
        <v>299803</v>
      </c>
      <c r="E55" s="14">
        <f t="shared" si="6"/>
        <v>8545</v>
      </c>
      <c r="F55" s="14">
        <f t="shared" si="6"/>
        <v>3598</v>
      </c>
      <c r="G55" s="14">
        <f t="shared" si="6"/>
        <v>175037</v>
      </c>
      <c r="H55" s="14">
        <f t="shared" si="6"/>
        <v>46528</v>
      </c>
      <c r="I55" s="14">
        <f t="shared" si="6"/>
        <v>22960</v>
      </c>
      <c r="J55" s="14">
        <f t="shared" si="6"/>
        <v>20046</v>
      </c>
      <c r="K55" s="14">
        <f t="shared" si="6"/>
        <v>80677</v>
      </c>
      <c r="L55" s="14">
        <f t="shared" si="6"/>
        <v>2093060</v>
      </c>
      <c r="M55" s="14">
        <f t="shared" si="6"/>
        <v>11421</v>
      </c>
      <c r="N55" s="14">
        <f t="shared" si="6"/>
        <v>48286</v>
      </c>
      <c r="O55" s="14">
        <f t="shared" si="6"/>
        <v>59285</v>
      </c>
      <c r="P55" s="14">
        <f t="shared" si="6"/>
        <v>666144</v>
      </c>
      <c r="Q55" s="14">
        <f t="shared" si="6"/>
        <v>39962</v>
      </c>
      <c r="R55" s="14">
        <f t="shared" si="6"/>
        <v>64760</v>
      </c>
      <c r="S55" s="14">
        <f t="shared" si="6"/>
        <v>3323</v>
      </c>
      <c r="T55" s="14">
        <f t="shared" si="6"/>
        <v>3818</v>
      </c>
      <c r="U55" s="14">
        <f t="shared" si="6"/>
        <v>970988</v>
      </c>
      <c r="V55" s="14">
        <f t="shared" si="6"/>
        <v>577052</v>
      </c>
      <c r="W55" s="14">
        <f t="shared" si="6"/>
        <v>531468</v>
      </c>
      <c r="X55" s="14">
        <f t="shared" si="6"/>
        <v>1246404</v>
      </c>
      <c r="Y55" s="14">
        <f t="shared" si="6"/>
        <v>220409</v>
      </c>
      <c r="Z55" s="14">
        <f t="shared" si="6"/>
        <v>40453</v>
      </c>
      <c r="AA55" s="14">
        <f t="shared" si="6"/>
        <v>248469</v>
      </c>
      <c r="AB55" s="14">
        <f t="shared" si="6"/>
        <v>10229725</v>
      </c>
      <c r="AC55" s="14">
        <f t="shared" si="6"/>
        <v>882764</v>
      </c>
      <c r="AD55" s="14">
        <f t="shared" si="6"/>
        <v>11112489</v>
      </c>
    </row>
    <row r="56" spans="1:30">
      <c r="Q56" s="1"/>
      <c r="R56" s="1"/>
      <c r="S56" s="1"/>
      <c r="T56" s="1"/>
      <c r="AA56" s="4"/>
    </row>
    <row r="57" spans="1:30" s="5" customFormat="1">
      <c r="A57" s="5" t="s">
        <v>59</v>
      </c>
      <c r="B57" s="5">
        <f t="shared" ref="B57:AD57" si="7">+(B55*100)/$AD$55</f>
        <v>23.491568810551804</v>
      </c>
      <c r="C57" s="5">
        <f t="shared" si="7"/>
        <v>1.2304264148202981</v>
      </c>
      <c r="D57" s="5">
        <f t="shared" si="7"/>
        <v>2.6978924343592152</v>
      </c>
      <c r="E57" s="5">
        <f t="shared" si="7"/>
        <v>7.6895464193485363E-2</v>
      </c>
      <c r="F57" s="5">
        <f t="shared" si="7"/>
        <v>3.2377984806104196E-2</v>
      </c>
      <c r="G57" s="5">
        <f t="shared" si="7"/>
        <v>1.5751376671778932</v>
      </c>
      <c r="H57" s="5">
        <f t="shared" si="7"/>
        <v>0.4187000770034508</v>
      </c>
      <c r="I57" s="5">
        <f t="shared" si="7"/>
        <v>0.2066143777510151</v>
      </c>
      <c r="J57" s="5">
        <f t="shared" si="7"/>
        <v>0.18039162963400909</v>
      </c>
      <c r="K57" s="5">
        <f t="shared" si="7"/>
        <v>0.72600296837189215</v>
      </c>
      <c r="L57" s="5">
        <f t="shared" si="7"/>
        <v>18.835204246321414</v>
      </c>
      <c r="M57" s="5">
        <f t="shared" si="7"/>
        <v>0.10277625471665258</v>
      </c>
      <c r="N57" s="5">
        <f t="shared" si="7"/>
        <v>0.43452011516051897</v>
      </c>
      <c r="O57" s="5">
        <f t="shared" si="7"/>
        <v>0.53349884080875132</v>
      </c>
      <c r="P57" s="5">
        <f t="shared" si="7"/>
        <v>5.9945526155301483</v>
      </c>
      <c r="Q57" s="5">
        <f t="shared" si="7"/>
        <v>0.35961340434172756</v>
      </c>
      <c r="R57" s="5">
        <f t="shared" si="7"/>
        <v>0.58276773097368195</v>
      </c>
      <c r="S57" s="5">
        <f t="shared" si="7"/>
        <v>2.9903291692797176E-2</v>
      </c>
      <c r="T57" s="5">
        <f t="shared" si="7"/>
        <v>3.435773929674981E-2</v>
      </c>
      <c r="U57" s="5">
        <f t="shared" si="7"/>
        <v>8.7378084243772935</v>
      </c>
      <c r="V57" s="5">
        <f t="shared" si="7"/>
        <v>5.1928240378910608</v>
      </c>
      <c r="W57" s="5">
        <f t="shared" si="7"/>
        <v>4.7826189074292893</v>
      </c>
      <c r="X57" s="5">
        <f t="shared" si="7"/>
        <v>11.216245073448441</v>
      </c>
      <c r="Y57" s="5">
        <f t="shared" si="7"/>
        <v>1.9834350342214062</v>
      </c>
      <c r="Z57" s="5">
        <f t="shared" si="7"/>
        <v>0.36403185640948665</v>
      </c>
      <c r="AA57" s="5">
        <f t="shared" si="7"/>
        <v>2.2359437206192059</v>
      </c>
      <c r="AB57" s="5">
        <f t="shared" si="7"/>
        <v>92.056109121907795</v>
      </c>
      <c r="AC57" s="5">
        <f t="shared" si="7"/>
        <v>7.9438908780922075</v>
      </c>
      <c r="AD57" s="5">
        <f t="shared" si="7"/>
        <v>100</v>
      </c>
    </row>
    <row r="58" spans="1:30">
      <c r="Q58" s="1"/>
      <c r="R58" s="1"/>
      <c r="S58" s="1"/>
      <c r="T58" s="1"/>
      <c r="AA58" s="4"/>
    </row>
    <row r="59" spans="1:30">
      <c r="Q59" s="1"/>
      <c r="R59" s="1"/>
      <c r="S59" s="1"/>
      <c r="T59" s="1"/>
      <c r="AA59" s="4"/>
    </row>
    <row r="60" spans="1:30">
      <c r="Q60" s="1"/>
      <c r="R60" s="1"/>
      <c r="S60" s="1"/>
      <c r="T60" s="1"/>
      <c r="AA60" s="4"/>
    </row>
    <row r="61" spans="1:30">
      <c r="Q61" s="1"/>
      <c r="R61" s="1"/>
      <c r="S61" s="1"/>
      <c r="T61" s="1"/>
      <c r="AA61" s="4"/>
    </row>
    <row r="62" spans="1:30">
      <c r="Q62" s="1"/>
      <c r="R62" s="1"/>
      <c r="S62" s="1"/>
      <c r="T62" s="1"/>
      <c r="AA62" s="4"/>
    </row>
    <row r="63" spans="1:30">
      <c r="Q63" s="1"/>
      <c r="R63" s="1"/>
      <c r="S63" s="1"/>
      <c r="T63" s="1"/>
      <c r="AA63" s="4"/>
    </row>
    <row r="64" spans="1:30">
      <c r="Q64" s="1"/>
      <c r="R64" s="1"/>
      <c r="S64" s="1"/>
      <c r="T64" s="1"/>
      <c r="AA64" s="4"/>
    </row>
    <row r="65" spans="27:27" s="1" customFormat="1">
      <c r="AA65" s="4"/>
    </row>
    <row r="66" spans="27:27" s="1" customFormat="1">
      <c r="AA66" s="4"/>
    </row>
    <row r="67" spans="27:27" s="1" customFormat="1">
      <c r="AA67" s="4"/>
    </row>
    <row r="68" spans="27:27" s="1" customFormat="1">
      <c r="AA68" s="4"/>
    </row>
    <row r="69" spans="27:27" s="1" customFormat="1">
      <c r="AA69" s="4"/>
    </row>
  </sheetData>
  <printOptions horizontalCentered="1"/>
  <pageMargins left="0.39370078740157483" right="0.39370078740157483" top="0.78740157480314965" bottom="0.39370078740157483" header="0" footer="0.19685039370078741"/>
  <pageSetup paperSize="9" scale="57" fitToWidth="2" orientation="landscape" r:id="rId1"/>
  <headerFooter alignWithMargins="0">
    <oddHeader>&amp;C
&amp;"Arial,Negrita"&amp;12EXPORTACIONES ESPAÑOLAS DE FRUTAS Y HORTALIZAS - AÑO 2012 - EN TM
&amp;R&amp;G</oddHeader>
    <oddFooter>&amp;CDATOS PROCEDENTES DE ADUANAS PROCESADOS POR FEPEX&amp;R&amp;P/&amp;N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75"/>
  <sheetViews>
    <sheetView zoomScale="75" workbookViewId="0"/>
  </sheetViews>
  <sheetFormatPr baseColWidth="10" defaultRowHeight="16.5"/>
  <cols>
    <col min="1" max="1" width="23" style="26" customWidth="1"/>
    <col min="2" max="2" width="11.5703125" style="21" bestFit="1" customWidth="1"/>
    <col min="3" max="4" width="9.7109375" style="21" bestFit="1" customWidth="1"/>
    <col min="5" max="5" width="11.42578125" style="21" bestFit="1" customWidth="1"/>
    <col min="6" max="6" width="8.5703125" style="21" bestFit="1" customWidth="1"/>
    <col min="7" max="7" width="13.42578125" style="21" bestFit="1" customWidth="1"/>
    <col min="8" max="8" width="14.28515625" style="21" bestFit="1" customWidth="1"/>
    <col min="9" max="9" width="12.28515625" style="21" bestFit="1" customWidth="1"/>
    <col min="10" max="10" width="9.85546875" style="21" bestFit="1" customWidth="1"/>
    <col min="11" max="11" width="12" style="21" bestFit="1" customWidth="1"/>
    <col min="12" max="12" width="11.42578125" style="21" bestFit="1" customWidth="1"/>
    <col min="13" max="13" width="8.5703125" style="21" bestFit="1" customWidth="1"/>
    <col min="14" max="14" width="10.7109375" style="21" bestFit="1" customWidth="1"/>
    <col min="15" max="15" width="10" style="21" bestFit="1" customWidth="1"/>
    <col min="16" max="16" width="9.5703125" style="21" bestFit="1" customWidth="1"/>
    <col min="17" max="17" width="9.85546875" style="21" bestFit="1" customWidth="1"/>
    <col min="18" max="18" width="10.42578125" style="21" bestFit="1" customWidth="1"/>
    <col min="19" max="19" width="16" style="21" bestFit="1" customWidth="1"/>
    <col min="20" max="20" width="8.140625" style="21" bestFit="1" customWidth="1"/>
    <col min="21" max="21" width="14.5703125" style="21" bestFit="1" customWidth="1"/>
    <col min="22" max="22" width="10.5703125" style="21" bestFit="1" customWidth="1"/>
    <col min="23" max="23" width="12.28515625" style="21" bestFit="1" customWidth="1"/>
    <col min="24" max="24" width="15.140625" style="21" bestFit="1" customWidth="1"/>
    <col min="25" max="25" width="12.85546875" style="21" bestFit="1" customWidth="1"/>
    <col min="26" max="26" width="10.85546875" style="21" bestFit="1" customWidth="1"/>
    <col min="27" max="27" width="9.5703125" style="21" bestFit="1" customWidth="1"/>
    <col min="28" max="28" width="14.7109375" style="26" bestFit="1" customWidth="1"/>
    <col min="29" max="29" width="11" style="26" bestFit="1" customWidth="1"/>
    <col min="30" max="30" width="12.7109375" style="26" bestFit="1" customWidth="1"/>
    <col min="31" max="16384" width="11.42578125" style="21"/>
  </cols>
  <sheetData>
    <row r="1" spans="1:30" s="16" customForma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15"/>
      <c r="AC1" s="15"/>
      <c r="AD1" s="15"/>
    </row>
    <row r="2" spans="1:30" s="18" customFormat="1" ht="15" customHeight="1">
      <c r="A2" s="29"/>
      <c r="B2" s="29" t="s">
        <v>0</v>
      </c>
      <c r="C2" s="29" t="s">
        <v>1</v>
      </c>
      <c r="D2" s="29" t="s">
        <v>50</v>
      </c>
      <c r="E2" s="29" t="s">
        <v>62</v>
      </c>
      <c r="F2" s="29" t="s">
        <v>51</v>
      </c>
      <c r="G2" s="29" t="s">
        <v>70</v>
      </c>
      <c r="H2" s="29" t="s">
        <v>71</v>
      </c>
      <c r="I2" s="29" t="s">
        <v>52</v>
      </c>
      <c r="J2" s="29" t="s">
        <v>53</v>
      </c>
      <c r="K2" s="29" t="s">
        <v>2</v>
      </c>
      <c r="L2" s="29" t="s">
        <v>3</v>
      </c>
      <c r="M2" s="29" t="s">
        <v>4</v>
      </c>
      <c r="N2" s="29" t="s">
        <v>72</v>
      </c>
      <c r="O2" s="29" t="s">
        <v>5</v>
      </c>
      <c r="P2" s="29" t="s">
        <v>6</v>
      </c>
      <c r="Q2" s="29" t="s">
        <v>54</v>
      </c>
      <c r="R2" s="29" t="s">
        <v>55</v>
      </c>
      <c r="S2" s="29" t="s">
        <v>73</v>
      </c>
      <c r="T2" s="29" t="s">
        <v>56</v>
      </c>
      <c r="U2" s="29" t="s">
        <v>74</v>
      </c>
      <c r="V2" s="29" t="s">
        <v>57</v>
      </c>
      <c r="W2" s="29" t="s">
        <v>7</v>
      </c>
      <c r="X2" s="29" t="s">
        <v>75</v>
      </c>
      <c r="Y2" s="29" t="s">
        <v>76</v>
      </c>
      <c r="Z2" s="29" t="s">
        <v>77</v>
      </c>
      <c r="AA2" s="29" t="s">
        <v>8</v>
      </c>
      <c r="AB2" s="17" t="s">
        <v>63</v>
      </c>
      <c r="AC2" s="17" t="s">
        <v>58</v>
      </c>
      <c r="AD2" s="17" t="s">
        <v>9</v>
      </c>
    </row>
    <row r="3" spans="1:30" s="18" customFormat="1" ht="6.7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17"/>
      <c r="AC3" s="17"/>
      <c r="AD3" s="17"/>
    </row>
    <row r="4" spans="1:30">
      <c r="A4" s="30" t="s">
        <v>10</v>
      </c>
      <c r="B4" s="19">
        <v>54</v>
      </c>
      <c r="C4" s="19">
        <v>14</v>
      </c>
      <c r="D4" s="19">
        <v>104</v>
      </c>
      <c r="E4" s="19">
        <v>0</v>
      </c>
      <c r="F4" s="19"/>
      <c r="G4" s="19">
        <v>7</v>
      </c>
      <c r="H4" s="19"/>
      <c r="I4" s="19"/>
      <c r="J4" s="19"/>
      <c r="K4" s="19"/>
      <c r="L4" s="19">
        <v>1613</v>
      </c>
      <c r="M4" s="19"/>
      <c r="N4" s="19">
        <v>0</v>
      </c>
      <c r="O4" s="19">
        <v>5</v>
      </c>
      <c r="P4" s="19">
        <v>146</v>
      </c>
      <c r="Q4" s="19"/>
      <c r="R4" s="19"/>
      <c r="S4" s="19"/>
      <c r="T4" s="19"/>
      <c r="U4" s="19">
        <v>18</v>
      </c>
      <c r="V4" s="19"/>
      <c r="W4" s="19">
        <v>33</v>
      </c>
      <c r="X4" s="19">
        <v>191</v>
      </c>
      <c r="Y4" s="19"/>
      <c r="Z4" s="19"/>
      <c r="AA4" s="19"/>
      <c r="AB4" s="20">
        <f>SUM(B4:AA4)</f>
        <v>2185</v>
      </c>
      <c r="AC4" s="20">
        <f>+AD4-AB4</f>
        <v>179</v>
      </c>
      <c r="AD4" s="20">
        <v>2364</v>
      </c>
    </row>
    <row r="5" spans="1:30">
      <c r="A5" s="30" t="s">
        <v>11</v>
      </c>
      <c r="B5" s="19">
        <v>9927</v>
      </c>
      <c r="C5" s="19">
        <v>121</v>
      </c>
      <c r="D5" s="19">
        <v>757</v>
      </c>
      <c r="E5" s="19">
        <v>465</v>
      </c>
      <c r="F5" s="19"/>
      <c r="G5" s="19">
        <v>188</v>
      </c>
      <c r="H5" s="19">
        <v>44</v>
      </c>
      <c r="I5" s="19">
        <v>38</v>
      </c>
      <c r="J5" s="19">
        <v>10</v>
      </c>
      <c r="K5" s="19">
        <v>545</v>
      </c>
      <c r="L5" s="19">
        <v>11303</v>
      </c>
      <c r="M5" s="19">
        <v>229</v>
      </c>
      <c r="N5" s="19">
        <v>384</v>
      </c>
      <c r="O5" s="19">
        <v>98</v>
      </c>
      <c r="P5" s="19">
        <v>15007</v>
      </c>
      <c r="Q5" s="19">
        <v>38</v>
      </c>
      <c r="R5" s="19">
        <v>396</v>
      </c>
      <c r="S5" s="19"/>
      <c r="T5" s="19">
        <v>2</v>
      </c>
      <c r="U5" s="19">
        <v>1309</v>
      </c>
      <c r="V5" s="19">
        <v>4092</v>
      </c>
      <c r="W5" s="19">
        <v>7359</v>
      </c>
      <c r="X5" s="19">
        <v>10130</v>
      </c>
      <c r="Y5" s="19">
        <v>1733</v>
      </c>
      <c r="Z5" s="19">
        <v>2874</v>
      </c>
      <c r="AA5" s="19">
        <v>1462</v>
      </c>
      <c r="AB5" s="20">
        <f t="shared" ref="AB5:AB26" si="0">SUM(B5:AA5)</f>
        <v>68511</v>
      </c>
      <c r="AC5" s="20">
        <f t="shared" ref="AC5:AC26" si="1">+AD5-AB5</f>
        <v>13030</v>
      </c>
      <c r="AD5" s="20">
        <v>81541</v>
      </c>
    </row>
    <row r="6" spans="1:30">
      <c r="A6" s="31" t="s">
        <v>12</v>
      </c>
      <c r="B6" s="22">
        <v>402</v>
      </c>
      <c r="C6" s="22">
        <v>1</v>
      </c>
      <c r="D6" s="22">
        <v>264</v>
      </c>
      <c r="E6" s="22">
        <v>0</v>
      </c>
      <c r="F6" s="22"/>
      <c r="G6" s="22">
        <v>433</v>
      </c>
      <c r="H6" s="22"/>
      <c r="I6" s="22"/>
      <c r="J6" s="22"/>
      <c r="K6" s="22">
        <v>0</v>
      </c>
      <c r="L6" s="22">
        <v>7388</v>
      </c>
      <c r="M6" s="22">
        <v>3</v>
      </c>
      <c r="N6" s="22">
        <v>0</v>
      </c>
      <c r="O6" s="22">
        <v>2</v>
      </c>
      <c r="P6" s="22">
        <v>2050</v>
      </c>
      <c r="Q6" s="22">
        <v>18</v>
      </c>
      <c r="R6" s="22">
        <v>2</v>
      </c>
      <c r="S6" s="22">
        <v>0</v>
      </c>
      <c r="T6" s="22">
        <v>6</v>
      </c>
      <c r="U6" s="22">
        <v>525</v>
      </c>
      <c r="V6" s="22"/>
      <c r="W6" s="22">
        <v>24</v>
      </c>
      <c r="X6" s="22">
        <v>101</v>
      </c>
      <c r="Y6" s="22"/>
      <c r="Z6" s="22"/>
      <c r="AA6" s="22">
        <v>733</v>
      </c>
      <c r="AB6" s="23">
        <f t="shared" si="0"/>
        <v>11952</v>
      </c>
      <c r="AC6" s="23">
        <f t="shared" si="1"/>
        <v>53</v>
      </c>
      <c r="AD6" s="23">
        <v>12005</v>
      </c>
    </row>
    <row r="7" spans="1:30">
      <c r="A7" s="31" t="s">
        <v>13</v>
      </c>
      <c r="B7" s="22">
        <v>7475</v>
      </c>
      <c r="C7" s="22">
        <v>37</v>
      </c>
      <c r="D7" s="22">
        <v>2735</v>
      </c>
      <c r="E7" s="22">
        <v>18</v>
      </c>
      <c r="F7" s="22"/>
      <c r="G7" s="22">
        <v>1235</v>
      </c>
      <c r="H7" s="22">
        <v>6</v>
      </c>
      <c r="I7" s="22"/>
      <c r="J7" s="22">
        <v>61</v>
      </c>
      <c r="K7" s="22">
        <v>393</v>
      </c>
      <c r="L7" s="22">
        <v>7473</v>
      </c>
      <c r="M7" s="22">
        <v>0</v>
      </c>
      <c r="N7" s="22">
        <v>43</v>
      </c>
      <c r="O7" s="22">
        <v>1453</v>
      </c>
      <c r="P7" s="22">
        <v>4275</v>
      </c>
      <c r="Q7" s="22">
        <v>207</v>
      </c>
      <c r="R7" s="22">
        <v>256</v>
      </c>
      <c r="S7" s="22"/>
      <c r="T7" s="22">
        <v>1</v>
      </c>
      <c r="U7" s="22">
        <v>11858</v>
      </c>
      <c r="V7" s="22">
        <v>1601</v>
      </c>
      <c r="W7" s="22">
        <v>187</v>
      </c>
      <c r="X7" s="22">
        <v>32096</v>
      </c>
      <c r="Y7" s="22">
        <v>661</v>
      </c>
      <c r="Z7" s="22">
        <v>22</v>
      </c>
      <c r="AA7" s="22">
        <v>925</v>
      </c>
      <c r="AB7" s="23">
        <f t="shared" si="0"/>
        <v>73018</v>
      </c>
      <c r="AC7" s="23">
        <f t="shared" si="1"/>
        <v>2039</v>
      </c>
      <c r="AD7" s="23">
        <v>75057</v>
      </c>
    </row>
    <row r="8" spans="1:30">
      <c r="A8" s="30" t="s">
        <v>14</v>
      </c>
      <c r="B8" s="19">
        <v>26506</v>
      </c>
      <c r="C8" s="19">
        <v>977</v>
      </c>
      <c r="D8" s="19">
        <v>2244</v>
      </c>
      <c r="E8" s="19">
        <v>77</v>
      </c>
      <c r="F8" s="19">
        <v>48</v>
      </c>
      <c r="G8" s="19">
        <v>1057</v>
      </c>
      <c r="H8" s="19">
        <v>307</v>
      </c>
      <c r="I8" s="19">
        <v>112</v>
      </c>
      <c r="J8" s="19">
        <v>134</v>
      </c>
      <c r="K8" s="19">
        <v>238</v>
      </c>
      <c r="L8" s="19">
        <v>43079</v>
      </c>
      <c r="M8" s="19">
        <v>96</v>
      </c>
      <c r="N8" s="19">
        <v>629</v>
      </c>
      <c r="O8" s="19">
        <v>197</v>
      </c>
      <c r="P8" s="19">
        <v>17517</v>
      </c>
      <c r="Q8" s="19">
        <v>206</v>
      </c>
      <c r="R8" s="19">
        <v>570</v>
      </c>
      <c r="S8" s="19">
        <v>61</v>
      </c>
      <c r="T8" s="19">
        <v>1</v>
      </c>
      <c r="U8" s="19">
        <v>13991</v>
      </c>
      <c r="V8" s="19">
        <v>1405</v>
      </c>
      <c r="W8" s="19">
        <v>2132</v>
      </c>
      <c r="X8" s="19">
        <v>8210</v>
      </c>
      <c r="Y8" s="19">
        <v>1230</v>
      </c>
      <c r="Z8" s="19">
        <v>933</v>
      </c>
      <c r="AA8" s="19">
        <v>1658</v>
      </c>
      <c r="AB8" s="20">
        <f t="shared" si="0"/>
        <v>123615</v>
      </c>
      <c r="AC8" s="20">
        <f t="shared" si="1"/>
        <v>6597</v>
      </c>
      <c r="AD8" s="20">
        <v>130212</v>
      </c>
    </row>
    <row r="9" spans="1:30">
      <c r="A9" s="30" t="s">
        <v>15</v>
      </c>
      <c r="B9" s="19">
        <v>53688</v>
      </c>
      <c r="C9" s="19">
        <v>3158</v>
      </c>
      <c r="D9" s="19">
        <v>12529</v>
      </c>
      <c r="E9" s="19">
        <v>17</v>
      </c>
      <c r="F9" s="19">
        <v>32</v>
      </c>
      <c r="G9" s="19">
        <v>1495</v>
      </c>
      <c r="H9" s="19">
        <v>255</v>
      </c>
      <c r="I9" s="19">
        <v>550</v>
      </c>
      <c r="J9" s="19">
        <v>124</v>
      </c>
      <c r="K9" s="19">
        <v>1926</v>
      </c>
      <c r="L9" s="19">
        <v>94090</v>
      </c>
      <c r="M9" s="19">
        <v>2</v>
      </c>
      <c r="N9" s="19">
        <v>615</v>
      </c>
      <c r="O9" s="19">
        <v>691</v>
      </c>
      <c r="P9" s="19">
        <v>9476</v>
      </c>
      <c r="Q9" s="19">
        <v>83</v>
      </c>
      <c r="R9" s="19">
        <v>204</v>
      </c>
      <c r="S9" s="19">
        <v>175</v>
      </c>
      <c r="T9" s="19"/>
      <c r="U9" s="19">
        <v>32095</v>
      </c>
      <c r="V9" s="19">
        <v>3010</v>
      </c>
      <c r="W9" s="19">
        <v>9503</v>
      </c>
      <c r="X9" s="19">
        <v>31025</v>
      </c>
      <c r="Y9" s="19">
        <v>1089</v>
      </c>
      <c r="Z9" s="19">
        <v>129</v>
      </c>
      <c r="AA9" s="19">
        <v>2749</v>
      </c>
      <c r="AB9" s="20">
        <f t="shared" si="0"/>
        <v>258710</v>
      </c>
      <c r="AC9" s="20">
        <f t="shared" si="1"/>
        <v>7091</v>
      </c>
      <c r="AD9" s="20">
        <v>265801</v>
      </c>
    </row>
    <row r="10" spans="1:30">
      <c r="A10" s="31" t="s">
        <v>78</v>
      </c>
      <c r="B10" s="22">
        <v>2624</v>
      </c>
      <c r="C10" s="22">
        <v>16</v>
      </c>
      <c r="D10" s="22">
        <v>195</v>
      </c>
      <c r="E10" s="22">
        <v>2</v>
      </c>
      <c r="F10" s="22"/>
      <c r="G10" s="22">
        <v>290</v>
      </c>
      <c r="H10" s="22">
        <v>14</v>
      </c>
      <c r="I10" s="22">
        <v>13</v>
      </c>
      <c r="J10" s="22">
        <v>2</v>
      </c>
      <c r="K10" s="22">
        <v>41</v>
      </c>
      <c r="L10" s="22">
        <v>7692</v>
      </c>
      <c r="M10" s="22">
        <v>3</v>
      </c>
      <c r="N10" s="22">
        <v>4</v>
      </c>
      <c r="O10" s="22"/>
      <c r="P10" s="22">
        <v>652</v>
      </c>
      <c r="Q10" s="22">
        <v>151</v>
      </c>
      <c r="R10" s="22">
        <v>62</v>
      </c>
      <c r="S10" s="22">
        <v>0</v>
      </c>
      <c r="T10" s="22"/>
      <c r="U10" s="22">
        <v>457</v>
      </c>
      <c r="V10" s="22">
        <v>186</v>
      </c>
      <c r="W10" s="22">
        <v>89</v>
      </c>
      <c r="X10" s="22">
        <v>3294</v>
      </c>
      <c r="Y10" s="22">
        <v>22</v>
      </c>
      <c r="Z10" s="22">
        <v>4</v>
      </c>
      <c r="AA10" s="22">
        <v>363</v>
      </c>
      <c r="AB10" s="23">
        <f t="shared" si="0"/>
        <v>16176</v>
      </c>
      <c r="AC10" s="23">
        <f t="shared" si="1"/>
        <v>164</v>
      </c>
      <c r="AD10" s="23">
        <v>16340</v>
      </c>
    </row>
    <row r="11" spans="1:30">
      <c r="A11" s="31" t="s">
        <v>16</v>
      </c>
      <c r="B11" s="22">
        <v>80812</v>
      </c>
      <c r="C11" s="22">
        <v>212</v>
      </c>
      <c r="D11" s="22">
        <v>9201</v>
      </c>
      <c r="E11" s="22">
        <v>3</v>
      </c>
      <c r="F11" s="22"/>
      <c r="G11" s="22">
        <v>100</v>
      </c>
      <c r="H11" s="22">
        <v>545</v>
      </c>
      <c r="I11" s="22">
        <v>6</v>
      </c>
      <c r="J11" s="22"/>
      <c r="K11" s="22">
        <v>103</v>
      </c>
      <c r="L11" s="22">
        <v>24150</v>
      </c>
      <c r="M11" s="22">
        <v>1</v>
      </c>
      <c r="N11" s="22">
        <v>18</v>
      </c>
      <c r="O11" s="22">
        <v>7531</v>
      </c>
      <c r="P11" s="22">
        <v>886</v>
      </c>
      <c r="Q11" s="22"/>
      <c r="R11" s="22">
        <v>6</v>
      </c>
      <c r="S11" s="22"/>
      <c r="T11" s="22">
        <v>16</v>
      </c>
      <c r="U11" s="22">
        <v>13204</v>
      </c>
      <c r="V11" s="22">
        <v>51</v>
      </c>
      <c r="W11" s="22">
        <v>17484</v>
      </c>
      <c r="X11" s="22">
        <v>75683</v>
      </c>
      <c r="Y11" s="22">
        <v>1285</v>
      </c>
      <c r="Z11" s="22">
        <v>2</v>
      </c>
      <c r="AA11" s="22">
        <v>2124</v>
      </c>
      <c r="AB11" s="23">
        <f t="shared" si="0"/>
        <v>233423</v>
      </c>
      <c r="AC11" s="23">
        <f t="shared" si="1"/>
        <v>18648</v>
      </c>
      <c r="AD11" s="23">
        <v>252071</v>
      </c>
    </row>
    <row r="12" spans="1:30">
      <c r="A12" s="30" t="s">
        <v>17</v>
      </c>
      <c r="B12" s="19">
        <v>53704</v>
      </c>
      <c r="C12" s="19">
        <v>1117</v>
      </c>
      <c r="D12" s="19">
        <v>9798</v>
      </c>
      <c r="E12" s="19">
        <v>132</v>
      </c>
      <c r="F12" s="19">
        <v>4</v>
      </c>
      <c r="G12" s="19">
        <v>7485</v>
      </c>
      <c r="H12" s="19">
        <v>208</v>
      </c>
      <c r="I12" s="19">
        <v>249</v>
      </c>
      <c r="J12" s="19">
        <v>79</v>
      </c>
      <c r="K12" s="19">
        <v>3512</v>
      </c>
      <c r="L12" s="19">
        <v>47006</v>
      </c>
      <c r="M12" s="19">
        <v>362</v>
      </c>
      <c r="N12" s="19">
        <v>622</v>
      </c>
      <c r="O12" s="19">
        <v>4941</v>
      </c>
      <c r="P12" s="19">
        <v>5443</v>
      </c>
      <c r="Q12" s="19">
        <v>212</v>
      </c>
      <c r="R12" s="19">
        <v>547</v>
      </c>
      <c r="S12" s="19">
        <v>53</v>
      </c>
      <c r="T12" s="19">
        <v>11</v>
      </c>
      <c r="U12" s="19">
        <v>47286</v>
      </c>
      <c r="V12" s="19">
        <v>7656</v>
      </c>
      <c r="W12" s="19">
        <v>12242</v>
      </c>
      <c r="X12" s="19">
        <v>103534</v>
      </c>
      <c r="Y12" s="19">
        <v>5011</v>
      </c>
      <c r="Z12" s="19">
        <v>161</v>
      </c>
      <c r="AA12" s="19">
        <v>6885</v>
      </c>
      <c r="AB12" s="20">
        <f t="shared" si="0"/>
        <v>318260</v>
      </c>
      <c r="AC12" s="20">
        <f t="shared" si="1"/>
        <v>17723</v>
      </c>
      <c r="AD12" s="20">
        <v>335983</v>
      </c>
    </row>
    <row r="13" spans="1:30">
      <c r="A13" s="30" t="s">
        <v>18</v>
      </c>
      <c r="B13" s="19">
        <v>7284</v>
      </c>
      <c r="C13" s="19">
        <v>306</v>
      </c>
      <c r="D13" s="19">
        <v>436</v>
      </c>
      <c r="E13" s="19">
        <v>2</v>
      </c>
      <c r="F13" s="19">
        <v>15</v>
      </c>
      <c r="G13" s="19">
        <v>222</v>
      </c>
      <c r="H13" s="19">
        <v>164</v>
      </c>
      <c r="I13" s="19">
        <v>49</v>
      </c>
      <c r="J13" s="19">
        <v>24</v>
      </c>
      <c r="K13" s="19">
        <v>34</v>
      </c>
      <c r="L13" s="19">
        <v>21899</v>
      </c>
      <c r="M13" s="19">
        <v>25</v>
      </c>
      <c r="N13" s="19">
        <v>105</v>
      </c>
      <c r="O13" s="19">
        <v>47</v>
      </c>
      <c r="P13" s="19">
        <v>1340</v>
      </c>
      <c r="Q13" s="19"/>
      <c r="R13" s="19">
        <v>1</v>
      </c>
      <c r="S13" s="19">
        <v>6</v>
      </c>
      <c r="T13" s="19"/>
      <c r="U13" s="19">
        <v>7197</v>
      </c>
      <c r="V13" s="19">
        <v>467</v>
      </c>
      <c r="W13" s="19">
        <v>444</v>
      </c>
      <c r="X13" s="19">
        <v>4188</v>
      </c>
      <c r="Y13" s="19">
        <v>212</v>
      </c>
      <c r="Z13" s="19">
        <v>86</v>
      </c>
      <c r="AA13" s="19">
        <v>206</v>
      </c>
      <c r="AB13" s="20">
        <f t="shared" si="0"/>
        <v>44759</v>
      </c>
      <c r="AC13" s="20">
        <f t="shared" si="1"/>
        <v>2754</v>
      </c>
      <c r="AD13" s="20">
        <v>47513</v>
      </c>
    </row>
    <row r="14" spans="1:30">
      <c r="A14" s="31" t="s">
        <v>19</v>
      </c>
      <c r="B14" s="22">
        <v>4175</v>
      </c>
      <c r="C14" s="22">
        <v>1</v>
      </c>
      <c r="D14" s="22">
        <v>153</v>
      </c>
      <c r="E14" s="22">
        <v>0</v>
      </c>
      <c r="F14" s="22"/>
      <c r="G14" s="22">
        <v>250</v>
      </c>
      <c r="H14" s="22"/>
      <c r="I14" s="22"/>
      <c r="J14" s="22"/>
      <c r="K14" s="22">
        <v>59</v>
      </c>
      <c r="L14" s="22">
        <v>5723</v>
      </c>
      <c r="M14" s="22"/>
      <c r="N14" s="22">
        <v>0</v>
      </c>
      <c r="O14" s="22">
        <v>52</v>
      </c>
      <c r="P14" s="22">
        <v>1300</v>
      </c>
      <c r="Q14" s="22">
        <v>0</v>
      </c>
      <c r="R14" s="22"/>
      <c r="S14" s="22">
        <v>8</v>
      </c>
      <c r="T14" s="22"/>
      <c r="U14" s="22">
        <v>378</v>
      </c>
      <c r="V14" s="22">
        <v>0</v>
      </c>
      <c r="W14" s="22">
        <v>1601</v>
      </c>
      <c r="X14" s="22">
        <v>174</v>
      </c>
      <c r="Y14" s="22">
        <v>11</v>
      </c>
      <c r="Z14" s="22"/>
      <c r="AA14" s="22">
        <v>213</v>
      </c>
      <c r="AB14" s="23">
        <f t="shared" si="0"/>
        <v>14098</v>
      </c>
      <c r="AC14" s="23">
        <f t="shared" si="1"/>
        <v>606</v>
      </c>
      <c r="AD14" s="23">
        <v>14704</v>
      </c>
    </row>
    <row r="15" spans="1:30">
      <c r="A15" s="31" t="s">
        <v>20</v>
      </c>
      <c r="B15" s="22">
        <v>305</v>
      </c>
      <c r="C15" s="22">
        <v>0</v>
      </c>
      <c r="D15" s="22">
        <v>395</v>
      </c>
      <c r="E15" s="22"/>
      <c r="F15" s="22">
        <v>4</v>
      </c>
      <c r="G15" s="22">
        <v>178</v>
      </c>
      <c r="H15" s="22"/>
      <c r="I15" s="22"/>
      <c r="J15" s="22"/>
      <c r="K15" s="22">
        <v>32</v>
      </c>
      <c r="L15" s="22">
        <v>2866</v>
      </c>
      <c r="M15" s="22"/>
      <c r="N15" s="22">
        <v>6</v>
      </c>
      <c r="O15" s="22">
        <v>52</v>
      </c>
      <c r="P15" s="22">
        <v>92</v>
      </c>
      <c r="Q15" s="22"/>
      <c r="R15" s="22">
        <v>6</v>
      </c>
      <c r="S15" s="22"/>
      <c r="T15" s="22">
        <v>2</v>
      </c>
      <c r="U15" s="22">
        <v>13322</v>
      </c>
      <c r="V15" s="22">
        <v>262</v>
      </c>
      <c r="W15" s="22">
        <v>176</v>
      </c>
      <c r="X15" s="22">
        <v>6810</v>
      </c>
      <c r="Y15" s="22">
        <v>1</v>
      </c>
      <c r="Z15" s="22">
        <v>1</v>
      </c>
      <c r="AA15" s="22">
        <v>231</v>
      </c>
      <c r="AB15" s="23">
        <f t="shared" si="0"/>
        <v>24741</v>
      </c>
      <c r="AC15" s="23">
        <f t="shared" si="1"/>
        <v>146</v>
      </c>
      <c r="AD15" s="23">
        <v>24887</v>
      </c>
    </row>
    <row r="16" spans="1:30">
      <c r="A16" s="30" t="s">
        <v>21</v>
      </c>
      <c r="B16" s="19">
        <v>15</v>
      </c>
      <c r="C16" s="19">
        <v>2</v>
      </c>
      <c r="D16" s="19">
        <v>203</v>
      </c>
      <c r="E16" s="19"/>
      <c r="F16" s="19"/>
      <c r="G16" s="19">
        <v>1</v>
      </c>
      <c r="H16" s="19">
        <v>1</v>
      </c>
      <c r="I16" s="19"/>
      <c r="J16" s="19"/>
      <c r="K16" s="19">
        <v>5</v>
      </c>
      <c r="L16" s="19">
        <v>2039</v>
      </c>
      <c r="M16" s="19">
        <v>2</v>
      </c>
      <c r="N16" s="19">
        <v>0</v>
      </c>
      <c r="O16" s="19"/>
      <c r="P16" s="19">
        <v>228</v>
      </c>
      <c r="Q16" s="19"/>
      <c r="R16" s="19">
        <v>1</v>
      </c>
      <c r="S16" s="19"/>
      <c r="T16" s="19"/>
      <c r="U16" s="19">
        <v>84</v>
      </c>
      <c r="V16" s="19"/>
      <c r="W16" s="19">
        <v>1103</v>
      </c>
      <c r="X16" s="19">
        <v>154</v>
      </c>
      <c r="Y16" s="19">
        <v>71</v>
      </c>
      <c r="Z16" s="19"/>
      <c r="AA16" s="19">
        <v>17</v>
      </c>
      <c r="AB16" s="20">
        <f t="shared" si="0"/>
        <v>3926</v>
      </c>
      <c r="AC16" s="20">
        <f t="shared" si="1"/>
        <v>1</v>
      </c>
      <c r="AD16" s="20">
        <v>3927</v>
      </c>
    </row>
    <row r="17" spans="1:32">
      <c r="A17" s="30" t="s">
        <v>22</v>
      </c>
      <c r="B17" s="19">
        <v>1300</v>
      </c>
      <c r="C17" s="19">
        <v>108</v>
      </c>
      <c r="D17" s="19">
        <v>464</v>
      </c>
      <c r="E17" s="19">
        <v>5</v>
      </c>
      <c r="F17" s="19"/>
      <c r="G17" s="19">
        <v>26</v>
      </c>
      <c r="H17" s="19"/>
      <c r="I17" s="19">
        <v>25</v>
      </c>
      <c r="J17" s="19"/>
      <c r="K17" s="19"/>
      <c r="L17" s="19">
        <v>2239</v>
      </c>
      <c r="M17" s="19">
        <v>79</v>
      </c>
      <c r="N17" s="19">
        <v>3</v>
      </c>
      <c r="O17" s="19">
        <v>0</v>
      </c>
      <c r="P17" s="19">
        <v>1067</v>
      </c>
      <c r="Q17" s="19"/>
      <c r="R17" s="19">
        <v>0</v>
      </c>
      <c r="S17" s="19"/>
      <c r="T17" s="19"/>
      <c r="U17" s="19">
        <v>5699</v>
      </c>
      <c r="V17" s="19">
        <v>56</v>
      </c>
      <c r="W17" s="19">
        <v>1743</v>
      </c>
      <c r="X17" s="19">
        <v>747</v>
      </c>
      <c r="Y17" s="19">
        <v>39</v>
      </c>
      <c r="Z17" s="19">
        <v>14</v>
      </c>
      <c r="AA17" s="19">
        <v>1</v>
      </c>
      <c r="AB17" s="20">
        <f t="shared" si="0"/>
        <v>13615</v>
      </c>
      <c r="AC17" s="20">
        <f t="shared" si="1"/>
        <v>67</v>
      </c>
      <c r="AD17" s="20">
        <v>13682</v>
      </c>
    </row>
    <row r="18" spans="1:32">
      <c r="A18" s="31" t="s">
        <v>23</v>
      </c>
      <c r="B18" s="22">
        <v>154261</v>
      </c>
      <c r="C18" s="22">
        <v>9757</v>
      </c>
      <c r="D18" s="22">
        <v>7169</v>
      </c>
      <c r="E18" s="22">
        <v>532</v>
      </c>
      <c r="F18" s="22">
        <v>65</v>
      </c>
      <c r="G18" s="22">
        <v>16260</v>
      </c>
      <c r="H18" s="22">
        <v>748</v>
      </c>
      <c r="I18" s="22">
        <v>190</v>
      </c>
      <c r="J18" s="22">
        <v>165</v>
      </c>
      <c r="K18" s="22">
        <v>11417</v>
      </c>
      <c r="L18" s="22">
        <v>88524</v>
      </c>
      <c r="M18" s="22">
        <v>317</v>
      </c>
      <c r="N18" s="22">
        <v>2629</v>
      </c>
      <c r="O18" s="22">
        <v>3568</v>
      </c>
      <c r="P18" s="22">
        <v>41045</v>
      </c>
      <c r="Q18" s="22">
        <v>389</v>
      </c>
      <c r="R18" s="22">
        <v>1516</v>
      </c>
      <c r="S18" s="22">
        <v>50</v>
      </c>
      <c r="T18" s="22">
        <v>2221</v>
      </c>
      <c r="U18" s="22">
        <v>103404</v>
      </c>
      <c r="V18" s="22">
        <v>16422</v>
      </c>
      <c r="W18" s="22">
        <v>3637</v>
      </c>
      <c r="X18" s="22">
        <v>106594</v>
      </c>
      <c r="Y18" s="22">
        <v>7960</v>
      </c>
      <c r="Z18" s="22">
        <v>170</v>
      </c>
      <c r="AA18" s="22">
        <v>31697</v>
      </c>
      <c r="AB18" s="23">
        <f t="shared" si="0"/>
        <v>610707</v>
      </c>
      <c r="AC18" s="23">
        <f t="shared" si="1"/>
        <v>29533</v>
      </c>
      <c r="AD18" s="23">
        <v>640240</v>
      </c>
    </row>
    <row r="19" spans="1:32">
      <c r="A19" s="31" t="s">
        <v>79</v>
      </c>
      <c r="B19" s="22">
        <v>1677</v>
      </c>
      <c r="C19" s="22">
        <v>52</v>
      </c>
      <c r="D19" s="22">
        <v>88</v>
      </c>
      <c r="E19" s="22"/>
      <c r="F19" s="22"/>
      <c r="G19" s="22">
        <v>1001</v>
      </c>
      <c r="H19" s="22">
        <v>25</v>
      </c>
      <c r="I19" s="22"/>
      <c r="J19" s="22"/>
      <c r="K19" s="22">
        <v>57</v>
      </c>
      <c r="L19" s="22">
        <v>1189</v>
      </c>
      <c r="M19" s="22">
        <v>3</v>
      </c>
      <c r="N19" s="22">
        <v>1</v>
      </c>
      <c r="O19" s="22">
        <v>14</v>
      </c>
      <c r="P19" s="22">
        <v>401</v>
      </c>
      <c r="Q19" s="22"/>
      <c r="R19" s="22"/>
      <c r="S19" s="22"/>
      <c r="T19" s="22"/>
      <c r="U19" s="22">
        <v>582</v>
      </c>
      <c r="V19" s="22">
        <v>6</v>
      </c>
      <c r="W19" s="22">
        <v>143</v>
      </c>
      <c r="X19" s="22">
        <v>8360</v>
      </c>
      <c r="Y19" s="22">
        <v>70</v>
      </c>
      <c r="Z19" s="22">
        <v>4</v>
      </c>
      <c r="AA19" s="22">
        <v>482</v>
      </c>
      <c r="AB19" s="23">
        <f t="shared" si="0"/>
        <v>14155</v>
      </c>
      <c r="AC19" s="23">
        <f t="shared" si="1"/>
        <v>535</v>
      </c>
      <c r="AD19" s="23">
        <v>14690</v>
      </c>
    </row>
    <row r="20" spans="1:32">
      <c r="A20" s="30" t="s">
        <v>24</v>
      </c>
      <c r="B20" s="19">
        <v>42001</v>
      </c>
      <c r="C20" s="19">
        <v>1</v>
      </c>
      <c r="D20" s="19">
        <v>9424</v>
      </c>
      <c r="E20" s="19">
        <v>7</v>
      </c>
      <c r="F20" s="19"/>
      <c r="G20" s="19">
        <v>4427</v>
      </c>
      <c r="H20" s="19">
        <v>241</v>
      </c>
      <c r="I20" s="19">
        <v>419</v>
      </c>
      <c r="J20" s="19">
        <v>91</v>
      </c>
      <c r="K20" s="19">
        <v>700</v>
      </c>
      <c r="L20" s="19">
        <v>7187</v>
      </c>
      <c r="M20" s="19">
        <v>398</v>
      </c>
      <c r="N20" s="19">
        <v>41</v>
      </c>
      <c r="O20" s="19">
        <v>1772</v>
      </c>
      <c r="P20" s="19">
        <v>531</v>
      </c>
      <c r="Q20" s="19">
        <v>247</v>
      </c>
      <c r="R20" s="19">
        <v>534</v>
      </c>
      <c r="S20" s="19">
        <v>2</v>
      </c>
      <c r="T20" s="19"/>
      <c r="U20" s="19">
        <v>16108</v>
      </c>
      <c r="V20" s="19">
        <v>8756</v>
      </c>
      <c r="W20" s="19">
        <v>123081</v>
      </c>
      <c r="X20" s="19">
        <v>23241</v>
      </c>
      <c r="Y20" s="19">
        <v>5437</v>
      </c>
      <c r="Z20" s="19">
        <v>144</v>
      </c>
      <c r="AA20" s="19">
        <v>0</v>
      </c>
      <c r="AB20" s="20">
        <f t="shared" si="0"/>
        <v>244790</v>
      </c>
      <c r="AC20" s="20">
        <f t="shared" si="1"/>
        <v>4741</v>
      </c>
      <c r="AD20" s="20">
        <v>249531</v>
      </c>
    </row>
    <row r="21" spans="1:32">
      <c r="A21" s="30" t="s">
        <v>25</v>
      </c>
      <c r="B21" s="19">
        <v>187742</v>
      </c>
      <c r="C21" s="19">
        <v>7409</v>
      </c>
      <c r="D21" s="19">
        <v>4949</v>
      </c>
      <c r="E21" s="19">
        <v>747</v>
      </c>
      <c r="F21" s="19">
        <v>226</v>
      </c>
      <c r="G21" s="19">
        <v>15589</v>
      </c>
      <c r="H21" s="19">
        <v>3535</v>
      </c>
      <c r="I21" s="19">
        <v>449</v>
      </c>
      <c r="J21" s="19">
        <v>1499</v>
      </c>
      <c r="K21" s="19">
        <v>2717</v>
      </c>
      <c r="L21" s="19">
        <v>38294</v>
      </c>
      <c r="M21" s="19">
        <v>44</v>
      </c>
      <c r="N21" s="19">
        <v>3847</v>
      </c>
      <c r="O21" s="19">
        <v>1080</v>
      </c>
      <c r="P21" s="19">
        <v>8135</v>
      </c>
      <c r="Q21" s="19">
        <v>2358</v>
      </c>
      <c r="R21" s="19">
        <v>2997</v>
      </c>
      <c r="S21" s="19">
        <v>76</v>
      </c>
      <c r="T21" s="19">
        <v>3</v>
      </c>
      <c r="U21" s="19">
        <v>68532</v>
      </c>
      <c r="V21" s="19">
        <v>22391</v>
      </c>
      <c r="W21" s="19">
        <v>2411</v>
      </c>
      <c r="X21" s="19">
        <v>56244</v>
      </c>
      <c r="Y21" s="19">
        <v>15097</v>
      </c>
      <c r="Z21" s="19">
        <v>2155</v>
      </c>
      <c r="AA21" s="19">
        <v>14705</v>
      </c>
      <c r="AB21" s="20">
        <f t="shared" si="0"/>
        <v>463231</v>
      </c>
      <c r="AC21" s="20">
        <f t="shared" si="1"/>
        <v>27257</v>
      </c>
      <c r="AD21" s="20">
        <v>490488</v>
      </c>
    </row>
    <row r="22" spans="1:32">
      <c r="A22" s="31" t="s">
        <v>26</v>
      </c>
      <c r="B22" s="22">
        <v>152059</v>
      </c>
      <c r="C22" s="22">
        <v>5439</v>
      </c>
      <c r="D22" s="22">
        <v>10202</v>
      </c>
      <c r="E22" s="22">
        <v>106</v>
      </c>
      <c r="F22" s="22">
        <v>270</v>
      </c>
      <c r="G22" s="22">
        <v>8912</v>
      </c>
      <c r="H22" s="22">
        <v>1539</v>
      </c>
      <c r="I22" s="22">
        <v>811</v>
      </c>
      <c r="J22" s="22">
        <v>448</v>
      </c>
      <c r="K22" s="22">
        <v>3873</v>
      </c>
      <c r="L22" s="22">
        <v>95415</v>
      </c>
      <c r="M22" s="22">
        <v>79</v>
      </c>
      <c r="N22" s="22">
        <v>2006</v>
      </c>
      <c r="O22" s="22">
        <v>2585</v>
      </c>
      <c r="P22" s="22">
        <v>55416</v>
      </c>
      <c r="Q22" s="22">
        <v>1000</v>
      </c>
      <c r="R22" s="22">
        <v>911</v>
      </c>
      <c r="S22" s="22">
        <v>149</v>
      </c>
      <c r="T22" s="22">
        <v>18</v>
      </c>
      <c r="U22" s="22">
        <v>49450</v>
      </c>
      <c r="V22" s="22">
        <v>24253</v>
      </c>
      <c r="W22" s="22">
        <v>13236</v>
      </c>
      <c r="X22" s="22">
        <v>37743</v>
      </c>
      <c r="Y22" s="22">
        <v>9562</v>
      </c>
      <c r="Z22" s="22">
        <v>2557</v>
      </c>
      <c r="AA22" s="22">
        <v>7455</v>
      </c>
      <c r="AB22" s="23">
        <f t="shared" si="0"/>
        <v>485494</v>
      </c>
      <c r="AC22" s="23">
        <f t="shared" si="1"/>
        <v>18085</v>
      </c>
      <c r="AD22" s="23">
        <v>503579</v>
      </c>
    </row>
    <row r="23" spans="1:32">
      <c r="A23" s="31" t="s">
        <v>27</v>
      </c>
      <c r="B23" s="22">
        <v>719</v>
      </c>
      <c r="C23" s="22">
        <v>107</v>
      </c>
      <c r="D23" s="22">
        <v>307</v>
      </c>
      <c r="E23" s="22">
        <v>0</v>
      </c>
      <c r="F23" s="22"/>
      <c r="G23" s="22">
        <v>94</v>
      </c>
      <c r="H23" s="22">
        <v>5</v>
      </c>
      <c r="I23" s="22">
        <v>5</v>
      </c>
      <c r="J23" s="22">
        <v>1</v>
      </c>
      <c r="K23" s="22"/>
      <c r="L23" s="22">
        <v>4805</v>
      </c>
      <c r="M23" s="22">
        <v>48</v>
      </c>
      <c r="N23" s="22">
        <v>2</v>
      </c>
      <c r="O23" s="22">
        <v>1</v>
      </c>
      <c r="P23" s="22">
        <v>662</v>
      </c>
      <c r="Q23" s="22"/>
      <c r="R23" s="22"/>
      <c r="S23" s="22"/>
      <c r="T23" s="22">
        <v>2</v>
      </c>
      <c r="U23" s="22">
        <v>1710</v>
      </c>
      <c r="V23" s="22">
        <v>226</v>
      </c>
      <c r="W23" s="22">
        <v>318</v>
      </c>
      <c r="X23" s="22">
        <v>2985</v>
      </c>
      <c r="Y23" s="22">
        <v>150</v>
      </c>
      <c r="Z23" s="22">
        <v>7</v>
      </c>
      <c r="AA23" s="22">
        <v>36</v>
      </c>
      <c r="AB23" s="23">
        <f t="shared" si="0"/>
        <v>12190</v>
      </c>
      <c r="AC23" s="23">
        <f t="shared" si="1"/>
        <v>492</v>
      </c>
      <c r="AD23" s="23">
        <v>12682</v>
      </c>
    </row>
    <row r="24" spans="1:32">
      <c r="A24" s="30" t="s">
        <v>28</v>
      </c>
      <c r="B24" s="19">
        <v>195076</v>
      </c>
      <c r="C24" s="19">
        <v>7862</v>
      </c>
      <c r="D24" s="19">
        <v>16357</v>
      </c>
      <c r="E24" s="19">
        <v>3402</v>
      </c>
      <c r="F24" s="19">
        <v>1229</v>
      </c>
      <c r="G24" s="19">
        <v>12081</v>
      </c>
      <c r="H24" s="19">
        <v>7939</v>
      </c>
      <c r="I24" s="19">
        <v>2199</v>
      </c>
      <c r="J24" s="19">
        <v>1785</v>
      </c>
      <c r="K24" s="19">
        <v>6357</v>
      </c>
      <c r="L24" s="19">
        <v>147797</v>
      </c>
      <c r="M24" s="19">
        <v>748</v>
      </c>
      <c r="N24" s="19">
        <v>4702</v>
      </c>
      <c r="O24" s="19">
        <v>5856</v>
      </c>
      <c r="P24" s="19">
        <v>45901</v>
      </c>
      <c r="Q24" s="19">
        <v>5072</v>
      </c>
      <c r="R24" s="19">
        <v>7337</v>
      </c>
      <c r="S24" s="19">
        <v>169</v>
      </c>
      <c r="T24" s="19">
        <v>8</v>
      </c>
      <c r="U24" s="19">
        <v>122645</v>
      </c>
      <c r="V24" s="19">
        <v>51895</v>
      </c>
      <c r="W24" s="19">
        <v>24501</v>
      </c>
      <c r="X24" s="19">
        <v>138732</v>
      </c>
      <c r="Y24" s="19">
        <v>30112</v>
      </c>
      <c r="Z24" s="19">
        <v>11732</v>
      </c>
      <c r="AA24" s="19">
        <v>18007</v>
      </c>
      <c r="AB24" s="20">
        <f t="shared" si="0"/>
        <v>869501</v>
      </c>
      <c r="AC24" s="20">
        <f t="shared" si="1"/>
        <v>32146</v>
      </c>
      <c r="AD24" s="20">
        <v>901647</v>
      </c>
    </row>
    <row r="25" spans="1:32">
      <c r="A25" s="30" t="s">
        <v>29</v>
      </c>
      <c r="B25" s="19">
        <v>7735</v>
      </c>
      <c r="C25" s="19">
        <v>151</v>
      </c>
      <c r="D25" s="19">
        <v>4470</v>
      </c>
      <c r="E25" s="19">
        <v>7</v>
      </c>
      <c r="F25" s="19"/>
      <c r="G25" s="19">
        <v>2912</v>
      </c>
      <c r="H25" s="19">
        <v>17</v>
      </c>
      <c r="I25" s="19">
        <v>5</v>
      </c>
      <c r="J25" s="19">
        <v>6</v>
      </c>
      <c r="K25" s="19">
        <v>169</v>
      </c>
      <c r="L25" s="19">
        <v>24782</v>
      </c>
      <c r="M25" s="19">
        <v>5</v>
      </c>
      <c r="N25" s="19">
        <v>22</v>
      </c>
      <c r="O25" s="19">
        <v>2535</v>
      </c>
      <c r="P25" s="19">
        <v>234</v>
      </c>
      <c r="Q25" s="19"/>
      <c r="R25" s="19">
        <v>8</v>
      </c>
      <c r="S25" s="19"/>
      <c r="T25" s="19"/>
      <c r="U25" s="19">
        <v>8399</v>
      </c>
      <c r="V25" s="19">
        <v>714</v>
      </c>
      <c r="W25" s="19">
        <v>16622</v>
      </c>
      <c r="X25" s="19">
        <v>5646</v>
      </c>
      <c r="Y25" s="19">
        <v>147</v>
      </c>
      <c r="Z25" s="19">
        <v>85</v>
      </c>
      <c r="AA25" s="19">
        <v>167</v>
      </c>
      <c r="AB25" s="20">
        <f t="shared" si="0"/>
        <v>74838</v>
      </c>
      <c r="AC25" s="20">
        <f t="shared" si="1"/>
        <v>2273</v>
      </c>
      <c r="AD25" s="20">
        <v>77111</v>
      </c>
    </row>
    <row r="26" spans="1:32" s="1" customFormat="1">
      <c r="A26" s="31" t="s">
        <v>30</v>
      </c>
      <c r="B26" s="22">
        <v>9135</v>
      </c>
      <c r="C26" s="22">
        <v>360</v>
      </c>
      <c r="D26" s="22">
        <v>1084</v>
      </c>
      <c r="E26" s="22">
        <v>88</v>
      </c>
      <c r="F26" s="22">
        <v>4</v>
      </c>
      <c r="G26" s="22">
        <v>1062</v>
      </c>
      <c r="H26" s="22">
        <v>423</v>
      </c>
      <c r="I26" s="22">
        <v>26</v>
      </c>
      <c r="J26" s="22">
        <v>21</v>
      </c>
      <c r="K26" s="22">
        <v>211</v>
      </c>
      <c r="L26" s="22">
        <v>19631</v>
      </c>
      <c r="M26" s="22">
        <v>61</v>
      </c>
      <c r="N26" s="22">
        <v>19</v>
      </c>
      <c r="O26" s="22">
        <v>404</v>
      </c>
      <c r="P26" s="22">
        <v>2742</v>
      </c>
      <c r="Q26" s="22">
        <v>275</v>
      </c>
      <c r="R26" s="22">
        <v>253</v>
      </c>
      <c r="S26" s="22"/>
      <c r="T26" s="22">
        <v>76</v>
      </c>
      <c r="U26" s="22">
        <v>6805</v>
      </c>
      <c r="V26" s="22">
        <v>1305</v>
      </c>
      <c r="W26" s="22">
        <v>3918</v>
      </c>
      <c r="X26" s="22">
        <v>16776</v>
      </c>
      <c r="Y26" s="22">
        <v>346</v>
      </c>
      <c r="Z26" s="22">
        <v>334</v>
      </c>
      <c r="AA26" s="22">
        <v>4022</v>
      </c>
      <c r="AB26" s="23">
        <f t="shared" si="0"/>
        <v>69381</v>
      </c>
      <c r="AC26" s="23">
        <f t="shared" si="1"/>
        <v>4422</v>
      </c>
      <c r="AD26" s="23">
        <v>73803</v>
      </c>
    </row>
    <row r="27" spans="1:32" s="1" customForma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24"/>
      <c r="AC27" s="24"/>
      <c r="AD27" s="24"/>
    </row>
    <row r="28" spans="1:32" s="1" customFormat="1">
      <c r="A28" s="24" t="s">
        <v>80</v>
      </c>
      <c r="B28" s="24">
        <f t="shared" ref="B28:AC28" si="2">SUM(B4:B26)</f>
        <v>998676</v>
      </c>
      <c r="C28" s="24">
        <f t="shared" si="2"/>
        <v>37208</v>
      </c>
      <c r="D28" s="24">
        <f t="shared" si="2"/>
        <v>93528</v>
      </c>
      <c r="E28" s="24">
        <f t="shared" si="2"/>
        <v>5610</v>
      </c>
      <c r="F28" s="24">
        <f t="shared" si="2"/>
        <v>1897</v>
      </c>
      <c r="G28" s="24">
        <f t="shared" si="2"/>
        <v>75305</v>
      </c>
      <c r="H28" s="24">
        <f t="shared" si="2"/>
        <v>16016</v>
      </c>
      <c r="I28" s="24">
        <f t="shared" si="2"/>
        <v>5146</v>
      </c>
      <c r="J28" s="24">
        <f t="shared" si="2"/>
        <v>4450</v>
      </c>
      <c r="K28" s="24">
        <f t="shared" si="2"/>
        <v>32389</v>
      </c>
      <c r="L28" s="24">
        <f t="shared" si="2"/>
        <v>706184</v>
      </c>
      <c r="M28" s="24">
        <f t="shared" si="2"/>
        <v>2505</v>
      </c>
      <c r="N28" s="24">
        <f t="shared" si="2"/>
        <v>15698</v>
      </c>
      <c r="O28" s="24">
        <f t="shared" si="2"/>
        <v>32884</v>
      </c>
      <c r="P28" s="24">
        <f t="shared" si="2"/>
        <v>214546</v>
      </c>
      <c r="Q28" s="24">
        <f t="shared" si="2"/>
        <v>10256</v>
      </c>
      <c r="R28" s="24">
        <f t="shared" si="2"/>
        <v>15607</v>
      </c>
      <c r="S28" s="24">
        <f t="shared" si="2"/>
        <v>749</v>
      </c>
      <c r="T28" s="24">
        <f t="shared" si="2"/>
        <v>2367</v>
      </c>
      <c r="U28" s="24">
        <f t="shared" si="2"/>
        <v>525058</v>
      </c>
      <c r="V28" s="24">
        <f t="shared" si="2"/>
        <v>144754</v>
      </c>
      <c r="W28" s="24">
        <f t="shared" si="2"/>
        <v>241987</v>
      </c>
      <c r="X28" s="24">
        <f t="shared" si="2"/>
        <v>672658</v>
      </c>
      <c r="Y28" s="24">
        <f t="shared" si="2"/>
        <v>80246</v>
      </c>
      <c r="Z28" s="24">
        <f t="shared" si="2"/>
        <v>21414</v>
      </c>
      <c r="AA28" s="24">
        <f t="shared" si="2"/>
        <v>94138</v>
      </c>
      <c r="AB28" s="24">
        <f t="shared" si="2"/>
        <v>4051276</v>
      </c>
      <c r="AC28" s="24">
        <f t="shared" si="2"/>
        <v>188582</v>
      </c>
      <c r="AD28" s="24">
        <v>4239858</v>
      </c>
      <c r="AF28" s="2"/>
    </row>
    <row r="29" spans="1:32" s="1" customForma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24"/>
      <c r="AC29" s="24"/>
      <c r="AD29" s="24"/>
    </row>
    <row r="30" spans="1:32" s="1" customFormat="1">
      <c r="A30" s="33" t="s">
        <v>32</v>
      </c>
      <c r="B30" s="33">
        <v>6618</v>
      </c>
      <c r="C30" s="33">
        <v>259</v>
      </c>
      <c r="D30" s="33">
        <v>1319</v>
      </c>
      <c r="E30" s="33">
        <v>19</v>
      </c>
      <c r="F30" s="33"/>
      <c r="G30" s="33">
        <v>1694</v>
      </c>
      <c r="H30" s="33">
        <v>43</v>
      </c>
      <c r="I30" s="33">
        <v>4</v>
      </c>
      <c r="J30" s="33">
        <v>4</v>
      </c>
      <c r="K30" s="33">
        <v>385</v>
      </c>
      <c r="L30" s="33">
        <v>23642</v>
      </c>
      <c r="M30" s="33">
        <v>0</v>
      </c>
      <c r="N30" s="33">
        <v>162</v>
      </c>
      <c r="O30" s="33">
        <v>21</v>
      </c>
      <c r="P30" s="33">
        <v>503</v>
      </c>
      <c r="Q30" s="33">
        <v>559</v>
      </c>
      <c r="R30" s="33">
        <v>263</v>
      </c>
      <c r="S30" s="33">
        <v>108</v>
      </c>
      <c r="T30" s="33">
        <v>0</v>
      </c>
      <c r="U30" s="33">
        <v>5183</v>
      </c>
      <c r="V30" s="33">
        <v>416</v>
      </c>
      <c r="W30" s="33">
        <v>2564</v>
      </c>
      <c r="X30" s="33">
        <v>3815</v>
      </c>
      <c r="Y30" s="33">
        <v>194</v>
      </c>
      <c r="Z30" s="33">
        <v>71</v>
      </c>
      <c r="AA30" s="33">
        <v>2248</v>
      </c>
      <c r="AB30" s="25">
        <f t="shared" ref="AB30:AB57" si="3">SUM(B30:AA30)</f>
        <v>50094</v>
      </c>
      <c r="AC30" s="25">
        <f t="shared" ref="AC30:AC57" si="4">+AD30-AB30</f>
        <v>9830</v>
      </c>
      <c r="AD30" s="25">
        <v>59924</v>
      </c>
    </row>
    <row r="31" spans="1:32" s="1" customFormat="1">
      <c r="A31" s="33" t="s">
        <v>33</v>
      </c>
      <c r="B31" s="33">
        <v>10729</v>
      </c>
      <c r="C31" s="33">
        <v>302</v>
      </c>
      <c r="D31" s="33">
        <v>1515</v>
      </c>
      <c r="E31" s="33">
        <v>27</v>
      </c>
      <c r="F31" s="33"/>
      <c r="G31" s="33">
        <v>238</v>
      </c>
      <c r="H31" s="33">
        <v>198</v>
      </c>
      <c r="I31" s="33">
        <v>18</v>
      </c>
      <c r="J31" s="33">
        <v>109</v>
      </c>
      <c r="K31" s="33">
        <v>60</v>
      </c>
      <c r="L31" s="33">
        <v>8613</v>
      </c>
      <c r="M31" s="33">
        <v>29</v>
      </c>
      <c r="N31" s="33">
        <v>97</v>
      </c>
      <c r="O31" s="33">
        <v>52</v>
      </c>
      <c r="P31" s="33">
        <v>4851</v>
      </c>
      <c r="Q31" s="33">
        <v>38</v>
      </c>
      <c r="R31" s="33">
        <v>324</v>
      </c>
      <c r="S31" s="33">
        <v>19</v>
      </c>
      <c r="T31" s="33">
        <v>1</v>
      </c>
      <c r="U31" s="33">
        <v>2712</v>
      </c>
      <c r="V31" s="33">
        <v>3001</v>
      </c>
      <c r="W31" s="33">
        <v>1423</v>
      </c>
      <c r="X31" s="33">
        <v>2743</v>
      </c>
      <c r="Y31" s="33">
        <v>1151</v>
      </c>
      <c r="Z31" s="33">
        <v>244</v>
      </c>
      <c r="AA31" s="33">
        <v>132</v>
      </c>
      <c r="AB31" s="25">
        <f t="shared" si="3"/>
        <v>38626</v>
      </c>
      <c r="AC31" s="25">
        <f t="shared" si="4"/>
        <v>3511</v>
      </c>
      <c r="AD31" s="25">
        <v>42137</v>
      </c>
    </row>
    <row r="32" spans="1:32">
      <c r="A32" s="32" t="s">
        <v>81</v>
      </c>
      <c r="B32" s="32">
        <v>3378</v>
      </c>
      <c r="C32" s="32">
        <v>35</v>
      </c>
      <c r="D32" s="32">
        <v>500</v>
      </c>
      <c r="E32" s="32">
        <v>0</v>
      </c>
      <c r="F32" s="32"/>
      <c r="G32" s="32">
        <v>122</v>
      </c>
      <c r="H32" s="32">
        <v>3</v>
      </c>
      <c r="I32" s="32"/>
      <c r="J32" s="32">
        <v>5</v>
      </c>
      <c r="K32" s="32"/>
      <c r="L32" s="32">
        <v>413</v>
      </c>
      <c r="M32" s="32">
        <v>0</v>
      </c>
      <c r="N32" s="32">
        <v>17</v>
      </c>
      <c r="O32" s="32">
        <v>175</v>
      </c>
      <c r="P32" s="32">
        <v>389</v>
      </c>
      <c r="Q32" s="32">
        <v>1</v>
      </c>
      <c r="R32" s="32">
        <v>12</v>
      </c>
      <c r="S32" s="32">
        <v>0</v>
      </c>
      <c r="T32" s="32"/>
      <c r="U32" s="32">
        <v>986</v>
      </c>
      <c r="V32" s="32">
        <v>297</v>
      </c>
      <c r="W32" s="32">
        <v>277</v>
      </c>
      <c r="X32" s="32">
        <v>5686</v>
      </c>
      <c r="Y32" s="32">
        <v>18</v>
      </c>
      <c r="Z32" s="32"/>
      <c r="AA32" s="32">
        <v>11</v>
      </c>
      <c r="AB32" s="24">
        <f t="shared" si="3"/>
        <v>12325</v>
      </c>
      <c r="AC32" s="24">
        <f t="shared" si="4"/>
        <v>386</v>
      </c>
      <c r="AD32" s="24">
        <v>12711</v>
      </c>
    </row>
    <row r="33" spans="1:30">
      <c r="A33" s="32" t="s">
        <v>82</v>
      </c>
      <c r="B33" s="32">
        <v>61632</v>
      </c>
      <c r="C33" s="32">
        <v>7829</v>
      </c>
      <c r="D33" s="32">
        <v>4982</v>
      </c>
      <c r="E33" s="32">
        <v>28</v>
      </c>
      <c r="F33" s="32"/>
      <c r="G33" s="32">
        <v>1987</v>
      </c>
      <c r="H33" s="32">
        <v>636</v>
      </c>
      <c r="I33" s="32">
        <v>461</v>
      </c>
      <c r="J33" s="32">
        <v>1169</v>
      </c>
      <c r="K33" s="32">
        <v>5407</v>
      </c>
      <c r="L33" s="32">
        <v>28909</v>
      </c>
      <c r="M33" s="32">
        <v>34</v>
      </c>
      <c r="N33" s="32">
        <v>537</v>
      </c>
      <c r="O33" s="32">
        <v>302</v>
      </c>
      <c r="P33" s="32">
        <v>27808</v>
      </c>
      <c r="Q33" s="32">
        <v>6107</v>
      </c>
      <c r="R33" s="32">
        <v>11452</v>
      </c>
      <c r="S33" s="32">
        <v>19</v>
      </c>
      <c r="T33" s="32">
        <v>54</v>
      </c>
      <c r="U33" s="32">
        <v>14397</v>
      </c>
      <c r="V33" s="32">
        <v>19613</v>
      </c>
      <c r="W33" s="32">
        <v>1692</v>
      </c>
      <c r="X33" s="32">
        <v>14583</v>
      </c>
      <c r="Y33" s="32">
        <v>7739</v>
      </c>
      <c r="Z33" s="32">
        <v>726</v>
      </c>
      <c r="AA33" s="32">
        <v>3097</v>
      </c>
      <c r="AB33" s="24">
        <f t="shared" si="3"/>
        <v>221200</v>
      </c>
      <c r="AC33" s="24">
        <f t="shared" si="4"/>
        <v>26330</v>
      </c>
      <c r="AD33" s="24">
        <v>247530</v>
      </c>
    </row>
    <row r="34" spans="1:30">
      <c r="A34" s="33" t="s">
        <v>34</v>
      </c>
      <c r="B34" s="33">
        <v>3400</v>
      </c>
      <c r="C34" s="33">
        <v>8</v>
      </c>
      <c r="D34" s="33">
        <v>1491</v>
      </c>
      <c r="E34" s="33">
        <v>1</v>
      </c>
      <c r="F34" s="33">
        <v>1</v>
      </c>
      <c r="G34" s="33">
        <v>42</v>
      </c>
      <c r="H34" s="33"/>
      <c r="I34" s="33">
        <v>26</v>
      </c>
      <c r="J34" s="33">
        <v>167</v>
      </c>
      <c r="K34" s="33">
        <v>90</v>
      </c>
      <c r="L34" s="33">
        <v>4121</v>
      </c>
      <c r="M34" s="33">
        <v>3</v>
      </c>
      <c r="N34" s="33">
        <v>3</v>
      </c>
      <c r="O34" s="33">
        <v>0</v>
      </c>
      <c r="P34" s="33">
        <v>3281</v>
      </c>
      <c r="Q34" s="33">
        <v>116</v>
      </c>
      <c r="R34" s="33">
        <v>517</v>
      </c>
      <c r="S34" s="33">
        <v>55</v>
      </c>
      <c r="T34" s="33">
        <v>1</v>
      </c>
      <c r="U34" s="33">
        <v>2080</v>
      </c>
      <c r="V34" s="33">
        <v>964</v>
      </c>
      <c r="W34" s="33">
        <v>756</v>
      </c>
      <c r="X34" s="33">
        <v>5979</v>
      </c>
      <c r="Y34" s="33">
        <v>63</v>
      </c>
      <c r="Z34" s="33">
        <v>12</v>
      </c>
      <c r="AA34" s="33">
        <v>62</v>
      </c>
      <c r="AB34" s="25">
        <f t="shared" si="3"/>
        <v>23239</v>
      </c>
      <c r="AC34" s="25">
        <f t="shared" si="4"/>
        <v>2732</v>
      </c>
      <c r="AD34" s="25">
        <v>25971</v>
      </c>
    </row>
    <row r="35" spans="1:30">
      <c r="A35" s="33" t="s">
        <v>35</v>
      </c>
      <c r="B35" s="33">
        <v>14528</v>
      </c>
      <c r="C35" s="33">
        <v>404</v>
      </c>
      <c r="D35" s="33">
        <v>2025</v>
      </c>
      <c r="E35" s="33">
        <v>12</v>
      </c>
      <c r="F35" s="33">
        <v>22</v>
      </c>
      <c r="G35" s="33">
        <v>2409</v>
      </c>
      <c r="H35" s="33">
        <v>70</v>
      </c>
      <c r="I35" s="33">
        <v>4</v>
      </c>
      <c r="J35" s="33">
        <v>177</v>
      </c>
      <c r="K35" s="33">
        <v>865</v>
      </c>
      <c r="L35" s="33">
        <v>7554</v>
      </c>
      <c r="M35" s="33">
        <v>28</v>
      </c>
      <c r="N35" s="33">
        <v>68</v>
      </c>
      <c r="O35" s="33">
        <v>1152</v>
      </c>
      <c r="P35" s="33">
        <v>6863</v>
      </c>
      <c r="Q35" s="33">
        <v>239</v>
      </c>
      <c r="R35" s="33">
        <v>581</v>
      </c>
      <c r="S35" s="33">
        <v>35</v>
      </c>
      <c r="T35" s="33">
        <v>7</v>
      </c>
      <c r="U35" s="33">
        <v>6379</v>
      </c>
      <c r="V35" s="33">
        <v>8560</v>
      </c>
      <c r="W35" s="33">
        <v>4925</v>
      </c>
      <c r="X35" s="33">
        <v>14059</v>
      </c>
      <c r="Y35" s="33">
        <v>842</v>
      </c>
      <c r="Z35" s="33">
        <v>21</v>
      </c>
      <c r="AA35" s="33">
        <v>1661</v>
      </c>
      <c r="AB35" s="25">
        <f t="shared" si="3"/>
        <v>73490</v>
      </c>
      <c r="AC35" s="25">
        <f t="shared" si="4"/>
        <v>31804</v>
      </c>
      <c r="AD35" s="25">
        <v>105294</v>
      </c>
    </row>
    <row r="36" spans="1:30">
      <c r="A36" s="32" t="s">
        <v>60</v>
      </c>
      <c r="B36" s="32">
        <v>2667</v>
      </c>
      <c r="C36" s="32">
        <v>248</v>
      </c>
      <c r="D36" s="32">
        <v>823</v>
      </c>
      <c r="E36" s="32">
        <v>0</v>
      </c>
      <c r="F36" s="32"/>
      <c r="G36" s="32">
        <v>18</v>
      </c>
      <c r="H36" s="32">
        <v>1</v>
      </c>
      <c r="I36" s="32"/>
      <c r="J36" s="32">
        <v>4</v>
      </c>
      <c r="K36" s="32">
        <v>13</v>
      </c>
      <c r="L36" s="32">
        <v>2079</v>
      </c>
      <c r="M36" s="32">
        <v>0</v>
      </c>
      <c r="N36" s="32">
        <v>4</v>
      </c>
      <c r="O36" s="32">
        <v>121</v>
      </c>
      <c r="P36" s="32">
        <v>366</v>
      </c>
      <c r="Q36" s="32">
        <v>2</v>
      </c>
      <c r="R36" s="32">
        <v>6</v>
      </c>
      <c r="S36" s="32">
        <v>1</v>
      </c>
      <c r="T36" s="32"/>
      <c r="U36" s="32">
        <v>2259</v>
      </c>
      <c r="V36" s="32">
        <v>5</v>
      </c>
      <c r="W36" s="32">
        <v>115</v>
      </c>
      <c r="X36" s="32">
        <v>4401</v>
      </c>
      <c r="Y36" s="32">
        <v>117</v>
      </c>
      <c r="Z36" s="32">
        <v>0</v>
      </c>
      <c r="AA36" s="32">
        <v>25</v>
      </c>
      <c r="AB36" s="24">
        <f t="shared" si="3"/>
        <v>13275</v>
      </c>
      <c r="AC36" s="24">
        <f t="shared" si="4"/>
        <v>535</v>
      </c>
      <c r="AD36" s="24">
        <v>13810</v>
      </c>
    </row>
    <row r="37" spans="1:30">
      <c r="A37" s="32" t="s">
        <v>36</v>
      </c>
      <c r="B37" s="32">
        <v>89869</v>
      </c>
      <c r="C37" s="32">
        <v>6687</v>
      </c>
      <c r="D37" s="32">
        <v>11956</v>
      </c>
      <c r="E37" s="32">
        <v>3</v>
      </c>
      <c r="F37" s="32">
        <v>274</v>
      </c>
      <c r="G37" s="32">
        <v>2713</v>
      </c>
      <c r="H37" s="32">
        <v>1632</v>
      </c>
      <c r="I37" s="32">
        <v>293</v>
      </c>
      <c r="J37" s="32">
        <v>639</v>
      </c>
      <c r="K37" s="32">
        <v>502</v>
      </c>
      <c r="L37" s="32">
        <v>74317</v>
      </c>
      <c r="M37" s="32">
        <v>0</v>
      </c>
      <c r="N37" s="32">
        <v>382</v>
      </c>
      <c r="O37" s="32">
        <v>856</v>
      </c>
      <c r="P37" s="32">
        <v>26264</v>
      </c>
      <c r="Q37" s="32">
        <v>354</v>
      </c>
      <c r="R37" s="32">
        <v>531</v>
      </c>
      <c r="S37" s="32">
        <v>179</v>
      </c>
      <c r="T37" s="32">
        <v>27</v>
      </c>
      <c r="U37" s="32">
        <v>7451</v>
      </c>
      <c r="V37" s="32">
        <v>7380</v>
      </c>
      <c r="W37" s="32">
        <v>13459</v>
      </c>
      <c r="X37" s="32">
        <v>23654</v>
      </c>
      <c r="Y37" s="32">
        <v>4696</v>
      </c>
      <c r="Z37" s="32">
        <v>72</v>
      </c>
      <c r="AA37" s="32">
        <v>2490</v>
      </c>
      <c r="AB37" s="24">
        <f t="shared" si="3"/>
        <v>276680</v>
      </c>
      <c r="AC37" s="24">
        <f t="shared" si="4"/>
        <v>8489</v>
      </c>
      <c r="AD37" s="24">
        <v>285169</v>
      </c>
    </row>
    <row r="38" spans="1:30">
      <c r="A38" s="33" t="s">
        <v>83</v>
      </c>
      <c r="B38" s="33">
        <v>0</v>
      </c>
      <c r="C38" s="33">
        <v>0</v>
      </c>
      <c r="D38" s="33">
        <v>0</v>
      </c>
      <c r="E38" s="33">
        <v>0</v>
      </c>
      <c r="F38" s="33"/>
      <c r="G38" s="33"/>
      <c r="H38" s="33"/>
      <c r="I38" s="33"/>
      <c r="J38" s="33"/>
      <c r="K38" s="33"/>
      <c r="L38" s="33">
        <v>651</v>
      </c>
      <c r="M38" s="33"/>
      <c r="N38" s="33">
        <v>3</v>
      </c>
      <c r="O38" s="33"/>
      <c r="P38" s="33">
        <v>61</v>
      </c>
      <c r="Q38" s="33">
        <v>4</v>
      </c>
      <c r="R38" s="33">
        <v>0</v>
      </c>
      <c r="S38" s="33"/>
      <c r="T38" s="33"/>
      <c r="U38" s="33"/>
      <c r="V38" s="33">
        <v>106</v>
      </c>
      <c r="W38" s="33">
        <v>78</v>
      </c>
      <c r="X38" s="33">
        <v>1</v>
      </c>
      <c r="Y38" s="33"/>
      <c r="Z38" s="33">
        <v>46</v>
      </c>
      <c r="AA38" s="33"/>
      <c r="AB38" s="25">
        <f t="shared" si="3"/>
        <v>950</v>
      </c>
      <c r="AC38" s="25">
        <f t="shared" si="4"/>
        <v>0</v>
      </c>
      <c r="AD38" s="25">
        <v>950</v>
      </c>
    </row>
    <row r="39" spans="1:30">
      <c r="A39" s="33" t="s">
        <v>37</v>
      </c>
      <c r="B39" s="33">
        <v>43</v>
      </c>
      <c r="C39" s="33">
        <v>0</v>
      </c>
      <c r="D39" s="33">
        <v>67</v>
      </c>
      <c r="E39" s="33">
        <v>1</v>
      </c>
      <c r="F39" s="33"/>
      <c r="G39" s="33">
        <v>1</v>
      </c>
      <c r="H39" s="33"/>
      <c r="I39" s="33"/>
      <c r="J39" s="33"/>
      <c r="K39" s="33"/>
      <c r="L39" s="33">
        <v>1803</v>
      </c>
      <c r="M39" s="33">
        <v>0</v>
      </c>
      <c r="N39" s="33">
        <v>0</v>
      </c>
      <c r="O39" s="33"/>
      <c r="P39" s="33">
        <v>187</v>
      </c>
      <c r="Q39" s="33"/>
      <c r="R39" s="33"/>
      <c r="S39" s="33"/>
      <c r="T39" s="33"/>
      <c r="U39" s="33">
        <v>28</v>
      </c>
      <c r="V39" s="33">
        <v>34</v>
      </c>
      <c r="W39" s="33">
        <v>52</v>
      </c>
      <c r="X39" s="33">
        <v>153</v>
      </c>
      <c r="Y39" s="33"/>
      <c r="Z39" s="33"/>
      <c r="AA39" s="33"/>
      <c r="AB39" s="25">
        <f t="shared" si="3"/>
        <v>2369</v>
      </c>
      <c r="AC39" s="25">
        <f t="shared" si="4"/>
        <v>3</v>
      </c>
      <c r="AD39" s="25">
        <v>2372</v>
      </c>
    </row>
    <row r="40" spans="1:30">
      <c r="A40" s="32" t="s">
        <v>38</v>
      </c>
      <c r="B40" s="32">
        <v>11</v>
      </c>
      <c r="C40" s="32"/>
      <c r="D40" s="32">
        <v>130</v>
      </c>
      <c r="E40" s="32">
        <v>0</v>
      </c>
      <c r="F40" s="32"/>
      <c r="G40" s="32">
        <v>58</v>
      </c>
      <c r="H40" s="32"/>
      <c r="I40" s="32"/>
      <c r="J40" s="32"/>
      <c r="K40" s="32"/>
      <c r="L40" s="32">
        <v>1262</v>
      </c>
      <c r="M40" s="32">
        <v>116</v>
      </c>
      <c r="N40" s="32">
        <v>0</v>
      </c>
      <c r="O40" s="32"/>
      <c r="P40" s="32">
        <v>973</v>
      </c>
      <c r="Q40" s="32">
        <v>39</v>
      </c>
      <c r="R40" s="32">
        <v>45</v>
      </c>
      <c r="S40" s="32"/>
      <c r="T40" s="32">
        <v>3</v>
      </c>
      <c r="U40" s="32">
        <v>110</v>
      </c>
      <c r="V40" s="32">
        <v>189</v>
      </c>
      <c r="W40" s="32">
        <v>6618</v>
      </c>
      <c r="X40" s="32">
        <v>768</v>
      </c>
      <c r="Y40" s="32">
        <v>17</v>
      </c>
      <c r="Z40" s="32">
        <v>64</v>
      </c>
      <c r="AA40" s="32">
        <v>91</v>
      </c>
      <c r="AB40" s="24">
        <f t="shared" si="3"/>
        <v>10494</v>
      </c>
      <c r="AC40" s="24">
        <f t="shared" si="4"/>
        <v>5328</v>
      </c>
      <c r="AD40" s="24">
        <v>15822</v>
      </c>
    </row>
    <row r="41" spans="1:30">
      <c r="A41" s="32" t="s">
        <v>64</v>
      </c>
      <c r="B41" s="32">
        <v>116123</v>
      </c>
      <c r="C41" s="32">
        <v>11171</v>
      </c>
      <c r="D41" s="32">
        <v>10317</v>
      </c>
      <c r="E41" s="32">
        <v>876</v>
      </c>
      <c r="F41" s="32">
        <v>53</v>
      </c>
      <c r="G41" s="32">
        <v>6874</v>
      </c>
      <c r="H41" s="32">
        <v>3278</v>
      </c>
      <c r="I41" s="32">
        <v>2944</v>
      </c>
      <c r="J41" s="32">
        <v>700</v>
      </c>
      <c r="K41" s="32">
        <v>2298</v>
      </c>
      <c r="L41" s="32">
        <v>102784</v>
      </c>
      <c r="M41" s="32">
        <v>1984</v>
      </c>
      <c r="N41" s="32">
        <v>5563</v>
      </c>
      <c r="O41" s="32">
        <v>2539</v>
      </c>
      <c r="P41" s="32">
        <v>55153</v>
      </c>
      <c r="Q41" s="32">
        <v>1465</v>
      </c>
      <c r="R41" s="32">
        <v>3666</v>
      </c>
      <c r="S41" s="32">
        <v>174</v>
      </c>
      <c r="T41" s="32">
        <v>77</v>
      </c>
      <c r="U41" s="32">
        <v>24664</v>
      </c>
      <c r="V41" s="32">
        <v>68004</v>
      </c>
      <c r="W41" s="32">
        <v>4648</v>
      </c>
      <c r="X41" s="32">
        <v>48516</v>
      </c>
      <c r="Y41" s="32">
        <v>14593</v>
      </c>
      <c r="Z41" s="32">
        <v>3960</v>
      </c>
      <c r="AA41" s="32">
        <v>10467</v>
      </c>
      <c r="AB41" s="24">
        <f t="shared" si="3"/>
        <v>502891</v>
      </c>
      <c r="AC41" s="24">
        <f t="shared" si="4"/>
        <v>56780</v>
      </c>
      <c r="AD41" s="24">
        <v>559671</v>
      </c>
    </row>
    <row r="42" spans="1:30">
      <c r="A42" s="33" t="s">
        <v>65</v>
      </c>
      <c r="B42" s="33">
        <v>402892</v>
      </c>
      <c r="C42" s="33">
        <v>25198</v>
      </c>
      <c r="D42" s="33">
        <v>50405</v>
      </c>
      <c r="E42" s="33">
        <v>302</v>
      </c>
      <c r="F42" s="33">
        <v>10</v>
      </c>
      <c r="G42" s="33">
        <v>24313</v>
      </c>
      <c r="H42" s="33">
        <v>12598</v>
      </c>
      <c r="I42" s="33">
        <v>6003</v>
      </c>
      <c r="J42" s="33">
        <v>5708</v>
      </c>
      <c r="K42" s="33">
        <v>19537</v>
      </c>
      <c r="L42" s="33">
        <v>316845</v>
      </c>
      <c r="M42" s="33">
        <v>103</v>
      </c>
      <c r="N42" s="33">
        <v>14878</v>
      </c>
      <c r="O42" s="33">
        <v>7499</v>
      </c>
      <c r="P42" s="33">
        <v>83808</v>
      </c>
      <c r="Q42" s="33">
        <v>10197</v>
      </c>
      <c r="R42" s="33">
        <v>14939</v>
      </c>
      <c r="S42" s="33">
        <v>688</v>
      </c>
      <c r="T42" s="33">
        <v>153</v>
      </c>
      <c r="U42" s="33">
        <v>88741</v>
      </c>
      <c r="V42" s="33">
        <v>147880</v>
      </c>
      <c r="W42" s="33">
        <v>9951</v>
      </c>
      <c r="X42" s="33">
        <v>140847</v>
      </c>
      <c r="Y42" s="33">
        <v>55450</v>
      </c>
      <c r="Z42" s="33">
        <v>4948</v>
      </c>
      <c r="AA42" s="33">
        <v>40628</v>
      </c>
      <c r="AB42" s="25">
        <f t="shared" si="3"/>
        <v>1484521</v>
      </c>
      <c r="AC42" s="25">
        <f t="shared" si="4"/>
        <v>185992</v>
      </c>
      <c r="AD42" s="25">
        <v>1670513</v>
      </c>
    </row>
    <row r="43" spans="1:30">
      <c r="A43" s="33" t="s">
        <v>61</v>
      </c>
      <c r="B43" s="33">
        <v>3434</v>
      </c>
      <c r="C43" s="33">
        <v>207</v>
      </c>
      <c r="D43" s="33">
        <v>394</v>
      </c>
      <c r="E43" s="33">
        <v>2</v>
      </c>
      <c r="F43" s="33"/>
      <c r="G43" s="33">
        <v>52</v>
      </c>
      <c r="H43" s="33">
        <v>0</v>
      </c>
      <c r="I43" s="33"/>
      <c r="J43" s="33"/>
      <c r="K43" s="33">
        <v>12</v>
      </c>
      <c r="L43" s="33">
        <v>5687</v>
      </c>
      <c r="M43" s="33">
        <v>39</v>
      </c>
      <c r="N43" s="33">
        <v>15</v>
      </c>
      <c r="O43" s="33">
        <v>61</v>
      </c>
      <c r="P43" s="33">
        <v>460</v>
      </c>
      <c r="Q43" s="33">
        <v>169</v>
      </c>
      <c r="R43" s="33">
        <v>51</v>
      </c>
      <c r="S43" s="33">
        <v>35</v>
      </c>
      <c r="T43" s="33">
        <v>0</v>
      </c>
      <c r="U43" s="33">
        <v>1467</v>
      </c>
      <c r="V43" s="33">
        <v>122</v>
      </c>
      <c r="W43" s="33">
        <v>10674</v>
      </c>
      <c r="X43" s="33">
        <v>411</v>
      </c>
      <c r="Y43" s="33">
        <v>66</v>
      </c>
      <c r="Z43" s="33">
        <v>2</v>
      </c>
      <c r="AA43" s="33">
        <v>53</v>
      </c>
      <c r="AB43" s="25">
        <f t="shared" si="3"/>
        <v>23413</v>
      </c>
      <c r="AC43" s="25">
        <f t="shared" si="4"/>
        <v>1237</v>
      </c>
      <c r="AD43" s="25">
        <v>24650</v>
      </c>
    </row>
    <row r="44" spans="1:30">
      <c r="A44" s="32" t="s">
        <v>39</v>
      </c>
      <c r="B44" s="32">
        <v>1435</v>
      </c>
      <c r="C44" s="32">
        <v>476</v>
      </c>
      <c r="D44" s="32">
        <v>462</v>
      </c>
      <c r="E44" s="32">
        <v>59</v>
      </c>
      <c r="F44" s="32">
        <v>40</v>
      </c>
      <c r="G44" s="32">
        <v>207</v>
      </c>
      <c r="H44" s="32"/>
      <c r="I44" s="32"/>
      <c r="J44" s="32">
        <v>60</v>
      </c>
      <c r="K44" s="32">
        <v>35</v>
      </c>
      <c r="L44" s="32">
        <v>23587</v>
      </c>
      <c r="M44" s="32">
        <v>825</v>
      </c>
      <c r="N44" s="32">
        <v>2</v>
      </c>
      <c r="O44" s="32">
        <v>714</v>
      </c>
      <c r="P44" s="32">
        <v>3184</v>
      </c>
      <c r="Q44" s="32">
        <v>13</v>
      </c>
      <c r="R44" s="32">
        <v>61</v>
      </c>
      <c r="S44" s="32"/>
      <c r="T44" s="32"/>
      <c r="U44" s="32">
        <v>1852</v>
      </c>
      <c r="V44" s="32">
        <v>671</v>
      </c>
      <c r="W44" s="32">
        <v>15334</v>
      </c>
      <c r="X44" s="32">
        <v>15280</v>
      </c>
      <c r="Y44" s="32">
        <v>147</v>
      </c>
      <c r="Z44" s="32">
        <v>35</v>
      </c>
      <c r="AA44" s="32">
        <v>2619</v>
      </c>
      <c r="AB44" s="24">
        <f t="shared" si="3"/>
        <v>67098</v>
      </c>
      <c r="AC44" s="24">
        <f t="shared" si="4"/>
        <v>33075</v>
      </c>
      <c r="AD44" s="24">
        <v>100173</v>
      </c>
    </row>
    <row r="45" spans="1:30">
      <c r="A45" s="32" t="s">
        <v>40</v>
      </c>
      <c r="B45" s="32">
        <v>54104</v>
      </c>
      <c r="C45" s="32">
        <v>1073</v>
      </c>
      <c r="D45" s="32">
        <v>10488</v>
      </c>
      <c r="E45" s="32">
        <v>101</v>
      </c>
      <c r="F45" s="32">
        <v>15</v>
      </c>
      <c r="G45" s="32">
        <v>1300</v>
      </c>
      <c r="H45" s="32">
        <v>1572</v>
      </c>
      <c r="I45" s="32">
        <v>706</v>
      </c>
      <c r="J45" s="32">
        <v>1228</v>
      </c>
      <c r="K45" s="32">
        <v>811</v>
      </c>
      <c r="L45" s="32">
        <v>42660</v>
      </c>
      <c r="M45" s="32">
        <v>160</v>
      </c>
      <c r="N45" s="32">
        <v>1256</v>
      </c>
      <c r="O45" s="32">
        <v>364</v>
      </c>
      <c r="P45" s="32">
        <v>23331</v>
      </c>
      <c r="Q45" s="32">
        <v>2032</v>
      </c>
      <c r="R45" s="32">
        <v>3057</v>
      </c>
      <c r="S45" s="32">
        <v>77</v>
      </c>
      <c r="T45" s="32">
        <v>13</v>
      </c>
      <c r="U45" s="32">
        <v>17871</v>
      </c>
      <c r="V45" s="32">
        <v>24201</v>
      </c>
      <c r="W45" s="32">
        <v>16084</v>
      </c>
      <c r="X45" s="32">
        <v>16730</v>
      </c>
      <c r="Y45" s="32">
        <v>3368</v>
      </c>
      <c r="Z45" s="32">
        <v>344</v>
      </c>
      <c r="AA45" s="32">
        <v>1480</v>
      </c>
      <c r="AB45" s="24">
        <f t="shared" si="3"/>
        <v>224426</v>
      </c>
      <c r="AC45" s="24">
        <f t="shared" si="4"/>
        <v>57824</v>
      </c>
      <c r="AD45" s="24">
        <v>282250</v>
      </c>
    </row>
    <row r="46" spans="1:30">
      <c r="A46" s="33" t="s">
        <v>41</v>
      </c>
      <c r="B46" s="33">
        <v>106333</v>
      </c>
      <c r="C46" s="33">
        <v>1443</v>
      </c>
      <c r="D46" s="33">
        <v>9628</v>
      </c>
      <c r="E46" s="33">
        <v>115</v>
      </c>
      <c r="F46" s="33">
        <v>60</v>
      </c>
      <c r="G46" s="33">
        <v>8625</v>
      </c>
      <c r="H46" s="33">
        <v>643</v>
      </c>
      <c r="I46" s="33">
        <v>168</v>
      </c>
      <c r="J46" s="33">
        <v>145</v>
      </c>
      <c r="K46" s="33">
        <v>1622</v>
      </c>
      <c r="L46" s="33">
        <v>107886</v>
      </c>
      <c r="M46" s="33">
        <v>145</v>
      </c>
      <c r="N46" s="33">
        <v>845</v>
      </c>
      <c r="O46" s="33">
        <v>2334</v>
      </c>
      <c r="P46" s="33">
        <v>7105</v>
      </c>
      <c r="Q46" s="33">
        <v>1339</v>
      </c>
      <c r="R46" s="33">
        <v>1824</v>
      </c>
      <c r="S46" s="33">
        <v>56</v>
      </c>
      <c r="T46" s="33">
        <v>7</v>
      </c>
      <c r="U46" s="33">
        <v>46800</v>
      </c>
      <c r="V46" s="33">
        <v>3812</v>
      </c>
      <c r="W46" s="33">
        <v>41354</v>
      </c>
      <c r="X46" s="33">
        <v>59880</v>
      </c>
      <c r="Y46" s="33">
        <v>2240</v>
      </c>
      <c r="Z46" s="33">
        <v>301</v>
      </c>
      <c r="AA46" s="33">
        <v>14071</v>
      </c>
      <c r="AB46" s="25">
        <f t="shared" si="3"/>
        <v>418781</v>
      </c>
      <c r="AC46" s="25">
        <f t="shared" si="4"/>
        <v>12951</v>
      </c>
      <c r="AD46" s="25">
        <v>431732</v>
      </c>
    </row>
    <row r="47" spans="1:30">
      <c r="A47" s="33" t="s">
        <v>84</v>
      </c>
      <c r="B47" s="33">
        <v>143</v>
      </c>
      <c r="C47" s="33">
        <v>8</v>
      </c>
      <c r="D47" s="33">
        <v>100</v>
      </c>
      <c r="E47" s="33">
        <v>0</v>
      </c>
      <c r="F47" s="33"/>
      <c r="G47" s="33">
        <v>12</v>
      </c>
      <c r="H47" s="33">
        <v>1</v>
      </c>
      <c r="I47" s="33"/>
      <c r="J47" s="33"/>
      <c r="K47" s="33">
        <v>66</v>
      </c>
      <c r="L47" s="33">
        <v>258</v>
      </c>
      <c r="M47" s="33">
        <v>0</v>
      </c>
      <c r="N47" s="33"/>
      <c r="O47" s="33">
        <v>55</v>
      </c>
      <c r="P47" s="33">
        <v>455</v>
      </c>
      <c r="Q47" s="33">
        <v>2</v>
      </c>
      <c r="R47" s="33">
        <v>11</v>
      </c>
      <c r="S47" s="33"/>
      <c r="T47" s="33"/>
      <c r="U47" s="33">
        <v>169</v>
      </c>
      <c r="V47" s="33">
        <v>452</v>
      </c>
      <c r="W47" s="33">
        <v>237</v>
      </c>
      <c r="X47" s="33">
        <v>339</v>
      </c>
      <c r="Y47" s="33">
        <v>51</v>
      </c>
      <c r="Z47" s="33"/>
      <c r="AA47" s="33">
        <v>45</v>
      </c>
      <c r="AB47" s="25">
        <f t="shared" si="3"/>
        <v>2404</v>
      </c>
      <c r="AC47" s="25">
        <f t="shared" si="4"/>
        <v>4</v>
      </c>
      <c r="AD47" s="25">
        <v>2408</v>
      </c>
    </row>
    <row r="48" spans="1:30">
      <c r="A48" s="32" t="s">
        <v>66</v>
      </c>
      <c r="B48" s="32">
        <v>411057</v>
      </c>
      <c r="C48" s="32">
        <v>26097</v>
      </c>
      <c r="D48" s="32">
        <v>70038</v>
      </c>
      <c r="E48" s="32">
        <v>139</v>
      </c>
      <c r="F48" s="32">
        <v>131</v>
      </c>
      <c r="G48" s="32">
        <v>25590</v>
      </c>
      <c r="H48" s="32">
        <v>6817</v>
      </c>
      <c r="I48" s="32">
        <v>4194</v>
      </c>
      <c r="J48" s="32">
        <v>809</v>
      </c>
      <c r="K48" s="32">
        <v>5745</v>
      </c>
      <c r="L48" s="32">
        <v>383715</v>
      </c>
      <c r="M48" s="32">
        <v>254</v>
      </c>
      <c r="N48" s="32">
        <v>4877</v>
      </c>
      <c r="O48" s="32">
        <v>5433</v>
      </c>
      <c r="P48" s="32">
        <v>128685</v>
      </c>
      <c r="Q48" s="32">
        <v>2811</v>
      </c>
      <c r="R48" s="32">
        <v>5091</v>
      </c>
      <c r="S48" s="32">
        <v>827</v>
      </c>
      <c r="T48" s="32">
        <v>1055</v>
      </c>
      <c r="U48" s="32">
        <v>148471</v>
      </c>
      <c r="V48" s="32">
        <v>80329</v>
      </c>
      <c r="W48" s="32">
        <v>13095</v>
      </c>
      <c r="X48" s="32">
        <v>102295</v>
      </c>
      <c r="Y48" s="32">
        <v>31034</v>
      </c>
      <c r="Z48" s="32">
        <v>4405</v>
      </c>
      <c r="AA48" s="32">
        <v>48301</v>
      </c>
      <c r="AB48" s="24">
        <f t="shared" si="3"/>
        <v>1511295</v>
      </c>
      <c r="AC48" s="24">
        <f t="shared" si="4"/>
        <v>115747</v>
      </c>
      <c r="AD48" s="24">
        <v>1627042</v>
      </c>
    </row>
    <row r="49" spans="1:30">
      <c r="A49" s="32" t="s">
        <v>42</v>
      </c>
      <c r="B49" s="32">
        <v>64769</v>
      </c>
      <c r="C49" s="32">
        <v>903</v>
      </c>
      <c r="D49" s="32">
        <v>16337</v>
      </c>
      <c r="E49" s="32">
        <v>32</v>
      </c>
      <c r="F49" s="32">
        <v>24</v>
      </c>
      <c r="G49" s="32">
        <v>3064</v>
      </c>
      <c r="H49" s="32">
        <v>1382</v>
      </c>
      <c r="I49" s="32">
        <v>1671</v>
      </c>
      <c r="J49" s="32">
        <v>1749</v>
      </c>
      <c r="K49" s="32">
        <v>2049</v>
      </c>
      <c r="L49" s="32">
        <v>55693</v>
      </c>
      <c r="M49" s="32">
        <v>115</v>
      </c>
      <c r="N49" s="32">
        <v>1617</v>
      </c>
      <c r="O49" s="32">
        <v>958</v>
      </c>
      <c r="P49" s="32">
        <v>20308</v>
      </c>
      <c r="Q49" s="32">
        <v>2335</v>
      </c>
      <c r="R49" s="32">
        <v>3800</v>
      </c>
      <c r="S49" s="32">
        <v>84</v>
      </c>
      <c r="T49" s="32">
        <v>7</v>
      </c>
      <c r="U49" s="32">
        <v>24376</v>
      </c>
      <c r="V49" s="32">
        <v>37602</v>
      </c>
      <c r="W49" s="32">
        <v>17714</v>
      </c>
      <c r="X49" s="32">
        <v>35996</v>
      </c>
      <c r="Y49" s="32">
        <v>3274</v>
      </c>
      <c r="Z49" s="32">
        <v>484</v>
      </c>
      <c r="AA49" s="32">
        <v>1975</v>
      </c>
      <c r="AB49" s="24">
        <f t="shared" si="3"/>
        <v>298318</v>
      </c>
      <c r="AC49" s="24">
        <f t="shared" si="4"/>
        <v>55755</v>
      </c>
      <c r="AD49" s="24">
        <v>354073</v>
      </c>
    </row>
    <row r="50" spans="1:30">
      <c r="A50" s="33" t="s">
        <v>67</v>
      </c>
      <c r="B50" s="33">
        <v>580</v>
      </c>
      <c r="C50" s="33">
        <v>100</v>
      </c>
      <c r="D50" s="33">
        <v>46</v>
      </c>
      <c r="E50" s="33"/>
      <c r="F50" s="33"/>
      <c r="G50" s="33">
        <v>4</v>
      </c>
      <c r="H50" s="33"/>
      <c r="I50" s="33"/>
      <c r="J50" s="33"/>
      <c r="K50" s="33"/>
      <c r="L50" s="33">
        <v>550</v>
      </c>
      <c r="M50" s="33">
        <v>10</v>
      </c>
      <c r="N50" s="33">
        <v>1</v>
      </c>
      <c r="O50" s="33">
        <v>9</v>
      </c>
      <c r="P50" s="33">
        <v>458</v>
      </c>
      <c r="Q50" s="33">
        <v>22</v>
      </c>
      <c r="R50" s="33">
        <v>5</v>
      </c>
      <c r="S50" s="33">
        <v>0</v>
      </c>
      <c r="T50" s="33"/>
      <c r="U50" s="33">
        <v>93</v>
      </c>
      <c r="V50" s="33"/>
      <c r="W50" s="33">
        <v>147</v>
      </c>
      <c r="X50" s="33">
        <v>24</v>
      </c>
      <c r="Y50" s="33">
        <v>13</v>
      </c>
      <c r="Z50" s="33">
        <v>243</v>
      </c>
      <c r="AA50" s="33">
        <v>24</v>
      </c>
      <c r="AB50" s="25">
        <f t="shared" si="3"/>
        <v>2329</v>
      </c>
      <c r="AC50" s="25">
        <f t="shared" si="4"/>
        <v>8</v>
      </c>
      <c r="AD50" s="25">
        <v>2337</v>
      </c>
    </row>
    <row r="51" spans="1:30">
      <c r="A51" s="33" t="s">
        <v>43</v>
      </c>
      <c r="B51" s="33">
        <v>12225</v>
      </c>
      <c r="C51" s="33">
        <v>224</v>
      </c>
      <c r="D51" s="33">
        <v>1836</v>
      </c>
      <c r="E51" s="33">
        <v>214</v>
      </c>
      <c r="F51" s="33">
        <v>1008</v>
      </c>
      <c r="G51" s="33">
        <v>432</v>
      </c>
      <c r="H51" s="33">
        <v>109</v>
      </c>
      <c r="I51" s="33">
        <v>307</v>
      </c>
      <c r="J51" s="33">
        <v>1793</v>
      </c>
      <c r="K51" s="33">
        <v>18</v>
      </c>
      <c r="L51" s="33">
        <v>15299</v>
      </c>
      <c r="M51" s="33">
        <v>4093</v>
      </c>
      <c r="N51" s="33">
        <v>71</v>
      </c>
      <c r="O51" s="33">
        <v>99</v>
      </c>
      <c r="P51" s="33">
        <v>18956</v>
      </c>
      <c r="Q51" s="33">
        <v>345</v>
      </c>
      <c r="R51" s="33">
        <v>231</v>
      </c>
      <c r="S51" s="33">
        <v>0</v>
      </c>
      <c r="T51" s="33">
        <v>1</v>
      </c>
      <c r="U51" s="33">
        <v>1295</v>
      </c>
      <c r="V51" s="33">
        <v>4029</v>
      </c>
      <c r="W51" s="33">
        <v>5372</v>
      </c>
      <c r="X51" s="33">
        <v>2796</v>
      </c>
      <c r="Y51" s="33">
        <v>443</v>
      </c>
      <c r="Z51" s="33">
        <v>207</v>
      </c>
      <c r="AA51" s="33">
        <v>1525</v>
      </c>
      <c r="AB51" s="25">
        <f t="shared" si="3"/>
        <v>72928</v>
      </c>
      <c r="AC51" s="25">
        <f t="shared" si="4"/>
        <v>41407</v>
      </c>
      <c r="AD51" s="25">
        <v>114335</v>
      </c>
    </row>
    <row r="52" spans="1:30">
      <c r="A52" s="32" t="s">
        <v>44</v>
      </c>
      <c r="B52" s="32">
        <v>138</v>
      </c>
      <c r="C52" s="32">
        <v>1</v>
      </c>
      <c r="D52" s="32">
        <v>1</v>
      </c>
      <c r="E52" s="32">
        <v>60</v>
      </c>
      <c r="F52" s="32"/>
      <c r="G52" s="32">
        <v>181</v>
      </c>
      <c r="H52" s="32">
        <v>5</v>
      </c>
      <c r="I52" s="32">
        <v>1</v>
      </c>
      <c r="J52" s="32"/>
      <c r="K52" s="32"/>
      <c r="L52" s="32">
        <v>2870</v>
      </c>
      <c r="M52" s="32">
        <v>44</v>
      </c>
      <c r="N52" s="32">
        <v>99</v>
      </c>
      <c r="O52" s="32">
        <v>6</v>
      </c>
      <c r="P52" s="32">
        <v>2183</v>
      </c>
      <c r="Q52" s="32"/>
      <c r="R52" s="32">
        <v>1</v>
      </c>
      <c r="S52" s="32"/>
      <c r="T52" s="32">
        <v>1</v>
      </c>
      <c r="U52" s="32">
        <v>603</v>
      </c>
      <c r="V52" s="32">
        <v>18</v>
      </c>
      <c r="W52" s="32">
        <v>16851</v>
      </c>
      <c r="X52" s="32"/>
      <c r="Y52" s="32"/>
      <c r="Z52" s="32">
        <v>26</v>
      </c>
      <c r="AA52" s="32">
        <v>6</v>
      </c>
      <c r="AB52" s="24">
        <f t="shared" si="3"/>
        <v>23095</v>
      </c>
      <c r="AC52" s="24">
        <f t="shared" si="4"/>
        <v>2086</v>
      </c>
      <c r="AD52" s="24">
        <v>25181</v>
      </c>
    </row>
    <row r="53" spans="1:30">
      <c r="A53" s="32" t="s">
        <v>45</v>
      </c>
      <c r="B53" s="32">
        <v>65</v>
      </c>
      <c r="C53" s="32"/>
      <c r="D53" s="32"/>
      <c r="E53" s="32">
        <v>20</v>
      </c>
      <c r="F53" s="32"/>
      <c r="G53" s="32">
        <v>350</v>
      </c>
      <c r="H53" s="32"/>
      <c r="I53" s="32"/>
      <c r="J53" s="32"/>
      <c r="K53" s="32"/>
      <c r="L53" s="32">
        <v>6327</v>
      </c>
      <c r="M53" s="32">
        <v>82</v>
      </c>
      <c r="N53" s="32">
        <v>443</v>
      </c>
      <c r="O53" s="32"/>
      <c r="P53" s="32">
        <v>256</v>
      </c>
      <c r="Q53" s="32"/>
      <c r="R53" s="32"/>
      <c r="S53" s="32"/>
      <c r="T53" s="32"/>
      <c r="U53" s="32">
        <v>6</v>
      </c>
      <c r="V53" s="32">
        <v>311</v>
      </c>
      <c r="W53" s="32">
        <v>59062</v>
      </c>
      <c r="X53" s="32"/>
      <c r="Y53" s="32"/>
      <c r="Z53" s="32">
        <v>412</v>
      </c>
      <c r="AA53" s="32"/>
      <c r="AB53" s="24">
        <f t="shared" si="3"/>
        <v>67334</v>
      </c>
      <c r="AC53" s="24">
        <f t="shared" si="4"/>
        <v>1149</v>
      </c>
      <c r="AD53" s="24">
        <v>68483</v>
      </c>
    </row>
    <row r="54" spans="1:30">
      <c r="A54" s="33" t="s">
        <v>68</v>
      </c>
      <c r="B54" s="33">
        <v>13913</v>
      </c>
      <c r="C54" s="33">
        <v>837</v>
      </c>
      <c r="D54" s="33">
        <v>848</v>
      </c>
      <c r="E54" s="33">
        <v>79</v>
      </c>
      <c r="F54" s="33">
        <v>5</v>
      </c>
      <c r="G54" s="33">
        <v>217</v>
      </c>
      <c r="H54" s="33">
        <v>368</v>
      </c>
      <c r="I54" s="33">
        <v>188</v>
      </c>
      <c r="J54" s="33">
        <v>46</v>
      </c>
      <c r="K54" s="33">
        <v>6</v>
      </c>
      <c r="L54" s="33">
        <v>15689</v>
      </c>
      <c r="M54" s="33">
        <v>18</v>
      </c>
      <c r="N54" s="33">
        <v>274</v>
      </c>
      <c r="O54" s="33">
        <v>391</v>
      </c>
      <c r="P54" s="33">
        <v>1713</v>
      </c>
      <c r="Q54" s="33">
        <v>492</v>
      </c>
      <c r="R54" s="33">
        <v>402</v>
      </c>
      <c r="S54" s="33">
        <v>0</v>
      </c>
      <c r="T54" s="33">
        <v>29</v>
      </c>
      <c r="U54" s="33">
        <v>1690</v>
      </c>
      <c r="V54" s="33">
        <v>4054</v>
      </c>
      <c r="W54" s="33">
        <v>796</v>
      </c>
      <c r="X54" s="33">
        <v>1940</v>
      </c>
      <c r="Y54" s="33">
        <v>1241</v>
      </c>
      <c r="Z54" s="33">
        <v>64</v>
      </c>
      <c r="AA54" s="33">
        <v>216</v>
      </c>
      <c r="AB54" s="25">
        <f t="shared" si="3"/>
        <v>45516</v>
      </c>
      <c r="AC54" s="25">
        <f t="shared" si="4"/>
        <v>1707</v>
      </c>
      <c r="AD54" s="25">
        <v>47223</v>
      </c>
    </row>
    <row r="55" spans="1:30">
      <c r="A55" s="33" t="s">
        <v>46</v>
      </c>
      <c r="B55" s="33">
        <v>201780</v>
      </c>
      <c r="C55" s="33">
        <v>14820</v>
      </c>
      <c r="D55" s="33">
        <v>7230</v>
      </c>
      <c r="E55" s="33">
        <v>319</v>
      </c>
      <c r="F55" s="33">
        <v>21</v>
      </c>
      <c r="G55" s="33">
        <v>14658</v>
      </c>
      <c r="H55" s="33">
        <v>1013</v>
      </c>
      <c r="I55" s="33">
        <v>667</v>
      </c>
      <c r="J55" s="33">
        <v>126</v>
      </c>
      <c r="K55" s="33">
        <v>6612</v>
      </c>
      <c r="L55" s="33">
        <v>100912</v>
      </c>
      <c r="M55" s="33">
        <v>153</v>
      </c>
      <c r="N55" s="33">
        <v>929</v>
      </c>
      <c r="O55" s="33">
        <v>1376</v>
      </c>
      <c r="P55" s="33">
        <v>7018</v>
      </c>
      <c r="Q55" s="33">
        <v>470</v>
      </c>
      <c r="R55" s="33">
        <v>653</v>
      </c>
      <c r="S55" s="33">
        <v>204</v>
      </c>
      <c r="T55" s="33">
        <v>4</v>
      </c>
      <c r="U55" s="33">
        <v>35506</v>
      </c>
      <c r="V55" s="33">
        <v>15058</v>
      </c>
      <c r="W55" s="33">
        <v>17842</v>
      </c>
      <c r="X55" s="33">
        <v>32511</v>
      </c>
      <c r="Y55" s="33">
        <v>12618</v>
      </c>
      <c r="Z55" s="33">
        <v>687</v>
      </c>
      <c r="AA55" s="33">
        <v>20858</v>
      </c>
      <c r="AB55" s="25">
        <f t="shared" si="3"/>
        <v>494045</v>
      </c>
      <c r="AC55" s="25">
        <f t="shared" si="4"/>
        <v>14184</v>
      </c>
      <c r="AD55" s="25">
        <v>508229</v>
      </c>
    </row>
    <row r="56" spans="1:30">
      <c r="A56" s="32" t="s">
        <v>69</v>
      </c>
      <c r="B56" s="32">
        <v>15683</v>
      </c>
      <c r="C56" s="32">
        <v>416</v>
      </c>
      <c r="D56" s="32">
        <v>1266</v>
      </c>
      <c r="E56" s="32">
        <v>43</v>
      </c>
      <c r="F56" s="32"/>
      <c r="G56" s="32">
        <v>3758</v>
      </c>
      <c r="H56" s="32">
        <v>39</v>
      </c>
      <c r="I56" s="32">
        <v>5</v>
      </c>
      <c r="J56" s="32">
        <v>253</v>
      </c>
      <c r="K56" s="32">
        <v>1891</v>
      </c>
      <c r="L56" s="32">
        <v>15002</v>
      </c>
      <c r="M56" s="32">
        <v>47</v>
      </c>
      <c r="N56" s="32">
        <v>115</v>
      </c>
      <c r="O56" s="32">
        <v>1841</v>
      </c>
      <c r="P56" s="32">
        <v>7347</v>
      </c>
      <c r="Q56" s="32">
        <v>182</v>
      </c>
      <c r="R56" s="32">
        <v>572</v>
      </c>
      <c r="S56" s="32"/>
      <c r="T56" s="32"/>
      <c r="U56" s="32">
        <v>5677</v>
      </c>
      <c r="V56" s="32">
        <v>2566</v>
      </c>
      <c r="W56" s="32">
        <v>16656</v>
      </c>
      <c r="X56" s="32">
        <v>35529</v>
      </c>
      <c r="Y56" s="32">
        <v>376</v>
      </c>
      <c r="Z56" s="32">
        <v>783</v>
      </c>
      <c r="AA56" s="32">
        <v>1785</v>
      </c>
      <c r="AB56" s="24">
        <f t="shared" si="3"/>
        <v>111832</v>
      </c>
      <c r="AC56" s="24">
        <f t="shared" si="4"/>
        <v>16243</v>
      </c>
      <c r="AD56" s="24">
        <v>128075</v>
      </c>
    </row>
    <row r="57" spans="1:30">
      <c r="A57" s="32" t="s">
        <v>47</v>
      </c>
      <c r="B57" s="32">
        <v>14273</v>
      </c>
      <c r="C57" s="32">
        <v>777</v>
      </c>
      <c r="D57" s="32">
        <v>2071</v>
      </c>
      <c r="E57" s="32">
        <v>483</v>
      </c>
      <c r="F57" s="32">
        <v>37</v>
      </c>
      <c r="G57" s="32">
        <v>813</v>
      </c>
      <c r="H57" s="32">
        <v>104</v>
      </c>
      <c r="I57" s="32">
        <v>154</v>
      </c>
      <c r="J57" s="32">
        <v>705</v>
      </c>
      <c r="K57" s="32">
        <v>264</v>
      </c>
      <c r="L57" s="32">
        <v>37748</v>
      </c>
      <c r="M57" s="32">
        <v>634</v>
      </c>
      <c r="N57" s="32">
        <v>330</v>
      </c>
      <c r="O57" s="32">
        <v>43</v>
      </c>
      <c r="P57" s="32">
        <v>19632</v>
      </c>
      <c r="Q57" s="32">
        <v>373</v>
      </c>
      <c r="R57" s="32">
        <v>1058</v>
      </c>
      <c r="S57" s="32">
        <v>13</v>
      </c>
      <c r="T57" s="32">
        <v>11</v>
      </c>
      <c r="U57" s="32">
        <v>5064</v>
      </c>
      <c r="V57" s="32">
        <v>2624</v>
      </c>
      <c r="W57" s="32">
        <v>11705</v>
      </c>
      <c r="X57" s="32">
        <v>4811</v>
      </c>
      <c r="Y57" s="32">
        <v>412</v>
      </c>
      <c r="Z57" s="32">
        <v>880</v>
      </c>
      <c r="AA57" s="32">
        <v>461</v>
      </c>
      <c r="AB57" s="24">
        <f t="shared" si="3"/>
        <v>105480</v>
      </c>
      <c r="AC57" s="24">
        <f t="shared" si="4"/>
        <v>9085</v>
      </c>
      <c r="AD57" s="24">
        <v>114565</v>
      </c>
    </row>
    <row r="58" spans="1:30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24"/>
      <c r="AC58" s="24"/>
      <c r="AD58" s="24"/>
    </row>
    <row r="59" spans="1:30">
      <c r="A59" s="24" t="s">
        <v>48</v>
      </c>
      <c r="B59" s="24">
        <f t="shared" ref="B59:AD59" si="5">SUM(B30:B57)</f>
        <v>1611822</v>
      </c>
      <c r="C59" s="24">
        <f t="shared" si="5"/>
        <v>99523</v>
      </c>
      <c r="D59" s="24">
        <f t="shared" si="5"/>
        <v>206275</v>
      </c>
      <c r="E59" s="24">
        <f t="shared" si="5"/>
        <v>2935</v>
      </c>
      <c r="F59" s="24">
        <f t="shared" si="5"/>
        <v>1701</v>
      </c>
      <c r="G59" s="24">
        <f t="shared" si="5"/>
        <v>99732</v>
      </c>
      <c r="H59" s="24">
        <f t="shared" si="5"/>
        <v>30512</v>
      </c>
      <c r="I59" s="24">
        <f t="shared" si="5"/>
        <v>17814</v>
      </c>
      <c r="J59" s="24">
        <f t="shared" si="5"/>
        <v>15596</v>
      </c>
      <c r="K59" s="24">
        <f t="shared" si="5"/>
        <v>48288</v>
      </c>
      <c r="L59" s="24">
        <f t="shared" si="5"/>
        <v>1386876</v>
      </c>
      <c r="M59" s="24">
        <f t="shared" si="5"/>
        <v>8916</v>
      </c>
      <c r="N59" s="24">
        <f t="shared" si="5"/>
        <v>32588</v>
      </c>
      <c r="O59" s="24">
        <f t="shared" si="5"/>
        <v>26401</v>
      </c>
      <c r="P59" s="24">
        <f t="shared" si="5"/>
        <v>451598</v>
      </c>
      <c r="Q59" s="24">
        <f t="shared" si="5"/>
        <v>29706</v>
      </c>
      <c r="R59" s="24">
        <f t="shared" si="5"/>
        <v>49153</v>
      </c>
      <c r="S59" s="24">
        <f t="shared" si="5"/>
        <v>2574</v>
      </c>
      <c r="T59" s="24">
        <f t="shared" si="5"/>
        <v>1451</v>
      </c>
      <c r="U59" s="24">
        <f t="shared" si="5"/>
        <v>445930</v>
      </c>
      <c r="V59" s="24">
        <f t="shared" si="5"/>
        <v>432298</v>
      </c>
      <c r="W59" s="24">
        <f t="shared" si="5"/>
        <v>289481</v>
      </c>
      <c r="X59" s="24">
        <f t="shared" si="5"/>
        <v>573747</v>
      </c>
      <c r="Y59" s="24">
        <f t="shared" si="5"/>
        <v>140163</v>
      </c>
      <c r="Z59" s="24">
        <f t="shared" si="5"/>
        <v>19037</v>
      </c>
      <c r="AA59" s="24">
        <f t="shared" si="5"/>
        <v>154331</v>
      </c>
      <c r="AB59" s="24">
        <f t="shared" si="5"/>
        <v>6178448</v>
      </c>
      <c r="AC59" s="24">
        <f t="shared" si="5"/>
        <v>694182</v>
      </c>
      <c r="AD59" s="24">
        <f t="shared" si="5"/>
        <v>6872630</v>
      </c>
    </row>
    <row r="60" spans="1:3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spans="1:30" s="26" customFormat="1">
      <c r="A61" s="24" t="s">
        <v>49</v>
      </c>
      <c r="B61" s="24">
        <f t="shared" ref="B61:AD61" si="6">+B59+B28</f>
        <v>2610498</v>
      </c>
      <c r="C61" s="24">
        <f t="shared" si="6"/>
        <v>136731</v>
      </c>
      <c r="D61" s="24">
        <f t="shared" si="6"/>
        <v>299803</v>
      </c>
      <c r="E61" s="24">
        <f t="shared" si="6"/>
        <v>8545</v>
      </c>
      <c r="F61" s="24">
        <f t="shared" si="6"/>
        <v>3598</v>
      </c>
      <c r="G61" s="24">
        <f t="shared" si="6"/>
        <v>175037</v>
      </c>
      <c r="H61" s="24">
        <f t="shared" si="6"/>
        <v>46528</v>
      </c>
      <c r="I61" s="24">
        <f t="shared" si="6"/>
        <v>22960</v>
      </c>
      <c r="J61" s="24">
        <f t="shared" si="6"/>
        <v>20046</v>
      </c>
      <c r="K61" s="24">
        <f t="shared" si="6"/>
        <v>80677</v>
      </c>
      <c r="L61" s="24">
        <f t="shared" si="6"/>
        <v>2093060</v>
      </c>
      <c r="M61" s="24">
        <f t="shared" si="6"/>
        <v>11421</v>
      </c>
      <c r="N61" s="24">
        <f t="shared" si="6"/>
        <v>48286</v>
      </c>
      <c r="O61" s="24">
        <f t="shared" si="6"/>
        <v>59285</v>
      </c>
      <c r="P61" s="24">
        <f t="shared" si="6"/>
        <v>666144</v>
      </c>
      <c r="Q61" s="24">
        <f t="shared" si="6"/>
        <v>39962</v>
      </c>
      <c r="R61" s="24">
        <f t="shared" si="6"/>
        <v>64760</v>
      </c>
      <c r="S61" s="24">
        <f t="shared" si="6"/>
        <v>3323</v>
      </c>
      <c r="T61" s="24">
        <f t="shared" si="6"/>
        <v>3818</v>
      </c>
      <c r="U61" s="24">
        <f t="shared" si="6"/>
        <v>970988</v>
      </c>
      <c r="V61" s="24">
        <f t="shared" si="6"/>
        <v>577052</v>
      </c>
      <c r="W61" s="24">
        <f t="shared" si="6"/>
        <v>531468</v>
      </c>
      <c r="X61" s="24">
        <f t="shared" si="6"/>
        <v>1246405</v>
      </c>
      <c r="Y61" s="24">
        <f t="shared" si="6"/>
        <v>220409</v>
      </c>
      <c r="Z61" s="24">
        <f t="shared" si="6"/>
        <v>40451</v>
      </c>
      <c r="AA61" s="24">
        <f t="shared" si="6"/>
        <v>248469</v>
      </c>
      <c r="AB61" s="24">
        <f t="shared" si="6"/>
        <v>10229724</v>
      </c>
      <c r="AC61" s="24">
        <f t="shared" si="6"/>
        <v>882764</v>
      </c>
      <c r="AD61" s="24">
        <f t="shared" si="6"/>
        <v>11112488</v>
      </c>
    </row>
    <row r="63" spans="1:30" s="27" customFormat="1">
      <c r="A63" s="27" t="s">
        <v>59</v>
      </c>
      <c r="B63" s="27">
        <f>+(B61*100)/$AD$61</f>
        <v>23.491570924531032</v>
      </c>
      <c r="C63" s="27">
        <f t="shared" ref="C63:AD63" si="7">+(C61*100)/$AD$61</f>
        <v>1.2304265255449545</v>
      </c>
      <c r="D63" s="27">
        <f t="shared" si="7"/>
        <v>2.6978926771394489</v>
      </c>
      <c r="E63" s="27">
        <f t="shared" si="7"/>
        <v>7.6895471113219649E-2</v>
      </c>
      <c r="F63" s="27">
        <f t="shared" si="7"/>
        <v>3.2377987719761768E-2</v>
      </c>
      <c r="G63" s="27">
        <f t="shared" si="7"/>
        <v>1.5751378089227184</v>
      </c>
      <c r="H63" s="27">
        <f t="shared" si="7"/>
        <v>0.41870011468178864</v>
      </c>
      <c r="I63" s="27">
        <f t="shared" si="7"/>
        <v>0.20661439634400505</v>
      </c>
      <c r="J63" s="27">
        <f t="shared" si="7"/>
        <v>0.18039164586724413</v>
      </c>
      <c r="K63" s="27">
        <f t="shared" si="7"/>
        <v>0.72600303370406338</v>
      </c>
      <c r="L63" s="27">
        <f t="shared" si="7"/>
        <v>18.835205941279757</v>
      </c>
      <c r="M63" s="27">
        <f t="shared" si="7"/>
        <v>0.10277626396536942</v>
      </c>
      <c r="N63" s="27">
        <f t="shared" si="7"/>
        <v>0.4345201542624838</v>
      </c>
      <c r="O63" s="27">
        <f t="shared" si="7"/>
        <v>0.53349888881769769</v>
      </c>
      <c r="P63" s="27">
        <f t="shared" si="7"/>
        <v>5.994553154973036</v>
      </c>
      <c r="Q63" s="27">
        <f t="shared" si="7"/>
        <v>0.35961343670292378</v>
      </c>
      <c r="R63" s="27">
        <f t="shared" si="7"/>
        <v>0.58276778341627911</v>
      </c>
      <c r="S63" s="27">
        <f t="shared" si="7"/>
        <v>2.9903294383759965E-2</v>
      </c>
      <c r="T63" s="27">
        <f t="shared" si="7"/>
        <v>3.4357742388563206E-2</v>
      </c>
      <c r="U63" s="27">
        <f t="shared" si="7"/>
        <v>8.7378092106826131</v>
      </c>
      <c r="V63" s="27">
        <f t="shared" si="7"/>
        <v>5.1928245051873168</v>
      </c>
      <c r="W63" s="27">
        <f t="shared" si="7"/>
        <v>4.7826193378116582</v>
      </c>
      <c r="X63" s="27">
        <f t="shared" si="7"/>
        <v>11.21625508167028</v>
      </c>
      <c r="Y63" s="27">
        <f t="shared" si="7"/>
        <v>1.9834352127084411</v>
      </c>
      <c r="Z63" s="27">
        <f t="shared" si="7"/>
        <v>0.36401389139857787</v>
      </c>
      <c r="AA63" s="27">
        <f t="shared" si="7"/>
        <v>2.235943921829207</v>
      </c>
      <c r="AB63" s="27">
        <f t="shared" si="7"/>
        <v>92.056108407046196</v>
      </c>
      <c r="AC63" s="27">
        <f t="shared" si="7"/>
        <v>7.9438915929538014</v>
      </c>
      <c r="AD63" s="27">
        <f t="shared" si="7"/>
        <v>100</v>
      </c>
    </row>
    <row r="71" spans="2:32" s="26" customFormat="1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E71" s="21"/>
      <c r="AF71" s="21"/>
    </row>
    <row r="72" spans="2:32" s="26" customFormat="1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E72" s="21"/>
      <c r="AF72" s="21"/>
    </row>
    <row r="73" spans="2:32" s="26" customFormat="1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E73" s="21"/>
      <c r="AF73" s="21"/>
    </row>
    <row r="74" spans="2:32" s="26" customFormat="1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E74" s="21"/>
      <c r="AF74" s="21"/>
    </row>
    <row r="75" spans="2:32" s="26" customFormat="1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E75" s="21"/>
      <c r="AF75" s="21"/>
    </row>
  </sheetData>
  <printOptions horizontalCentered="1"/>
  <pageMargins left="0.39370078740157483" right="0.39370078740157483" top="0.78740157480314965" bottom="0.39370078740157483" header="0" footer="0.19685039370078741"/>
  <pageSetup paperSize="9" scale="49" fitToWidth="2" orientation="landscape" r:id="rId1"/>
  <headerFooter alignWithMargins="0">
    <oddHeader>&amp;C&amp;"Open Sans,Normal"&amp;14
&amp;"Open Sans,Negrita"EXPORTACIONES ESPAÑOLAS DE FRUTAS Y&amp;12 &amp;14HORTALIZAS FRESCAS - AÑO 2012 - EN TM
&amp;R&amp;G</oddHeader>
    <oddFooter>&amp;CDATOS PROCEDENTES DE ADUANAS PROCESADOS POR FEPEX&amp;R&amp;P/&amp;N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75"/>
  <sheetViews>
    <sheetView zoomScale="75" workbookViewId="0">
      <selection activeCell="O55" sqref="O55"/>
    </sheetView>
  </sheetViews>
  <sheetFormatPr baseColWidth="10" defaultRowHeight="16.5"/>
  <cols>
    <col min="1" max="1" width="23" style="26" customWidth="1"/>
    <col min="2" max="28" width="12.42578125" style="21" customWidth="1"/>
    <col min="29" max="31" width="12.42578125" style="26" customWidth="1"/>
    <col min="32" max="16384" width="11.42578125" style="21"/>
  </cols>
  <sheetData>
    <row r="1" spans="1:31" s="16" customForma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15"/>
      <c r="AD1" s="15"/>
      <c r="AE1" s="15"/>
    </row>
    <row r="2" spans="1:31" s="18" customFormat="1" ht="15" customHeight="1">
      <c r="A2" s="35"/>
      <c r="B2" s="35" t="s">
        <v>0</v>
      </c>
      <c r="C2" s="35" t="s">
        <v>1</v>
      </c>
      <c r="D2" s="35" t="s">
        <v>50</v>
      </c>
      <c r="E2" s="35" t="s">
        <v>62</v>
      </c>
      <c r="F2" s="35" t="s">
        <v>51</v>
      </c>
      <c r="G2" s="35" t="s">
        <v>85</v>
      </c>
      <c r="H2" s="35" t="s">
        <v>70</v>
      </c>
      <c r="I2" s="35" t="s">
        <v>71</v>
      </c>
      <c r="J2" s="35" t="s">
        <v>52</v>
      </c>
      <c r="K2" s="35" t="s">
        <v>53</v>
      </c>
      <c r="L2" s="35" t="s">
        <v>2</v>
      </c>
      <c r="M2" s="35" t="s">
        <v>3</v>
      </c>
      <c r="N2" s="35" t="s">
        <v>4</v>
      </c>
      <c r="O2" s="35" t="s">
        <v>72</v>
      </c>
      <c r="P2" s="35" t="s">
        <v>5</v>
      </c>
      <c r="Q2" s="35" t="s">
        <v>6</v>
      </c>
      <c r="R2" s="35" t="s">
        <v>54</v>
      </c>
      <c r="S2" s="35" t="s">
        <v>55</v>
      </c>
      <c r="T2" s="35" t="s">
        <v>73</v>
      </c>
      <c r="U2" s="35" t="s">
        <v>56</v>
      </c>
      <c r="V2" s="35" t="s">
        <v>74</v>
      </c>
      <c r="W2" s="35" t="s">
        <v>57</v>
      </c>
      <c r="X2" s="35" t="s">
        <v>7</v>
      </c>
      <c r="Y2" s="35" t="s">
        <v>75</v>
      </c>
      <c r="Z2" s="35" t="s">
        <v>76</v>
      </c>
      <c r="AA2" s="35" t="s">
        <v>77</v>
      </c>
      <c r="AB2" s="35" t="s">
        <v>8</v>
      </c>
      <c r="AC2" s="17" t="s">
        <v>63</v>
      </c>
      <c r="AD2" s="17" t="s">
        <v>58</v>
      </c>
      <c r="AE2" s="17" t="s">
        <v>9</v>
      </c>
    </row>
    <row r="3" spans="1:31" s="18" customFormat="1" ht="6.7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17"/>
      <c r="AD3" s="17"/>
      <c r="AE3" s="17"/>
    </row>
    <row r="4" spans="1:31">
      <c r="A4" s="36" t="s">
        <v>10</v>
      </c>
      <c r="B4" s="19">
        <v>90</v>
      </c>
      <c r="C4" s="19">
        <v>4</v>
      </c>
      <c r="D4" s="19">
        <v>229</v>
      </c>
      <c r="E4" s="19"/>
      <c r="F4" s="19"/>
      <c r="G4" s="19"/>
      <c r="H4" s="19">
        <v>1</v>
      </c>
      <c r="I4" s="19"/>
      <c r="J4" s="19"/>
      <c r="K4" s="19"/>
      <c r="L4" s="19"/>
      <c r="M4" s="19">
        <v>1755</v>
      </c>
      <c r="N4" s="19"/>
      <c r="O4" s="19">
        <v>1</v>
      </c>
      <c r="P4" s="19">
        <v>0</v>
      </c>
      <c r="Q4" s="19">
        <v>61</v>
      </c>
      <c r="R4" s="19"/>
      <c r="S4" s="19"/>
      <c r="T4" s="19"/>
      <c r="U4" s="19"/>
      <c r="V4" s="19">
        <v>91</v>
      </c>
      <c r="W4" s="19">
        <v>1</v>
      </c>
      <c r="X4" s="19">
        <v>44</v>
      </c>
      <c r="Y4" s="19">
        <v>371</v>
      </c>
      <c r="Z4" s="19"/>
      <c r="AA4" s="19"/>
      <c r="AB4" s="19">
        <v>3</v>
      </c>
      <c r="AC4" s="20">
        <f>SUM(B4:AB4)</f>
        <v>2651</v>
      </c>
      <c r="AD4" s="20">
        <f>+AE4-AC4</f>
        <v>128</v>
      </c>
      <c r="AE4" s="20">
        <v>2779</v>
      </c>
    </row>
    <row r="5" spans="1:31">
      <c r="A5" s="36" t="s">
        <v>11</v>
      </c>
      <c r="B5" s="19">
        <v>10477</v>
      </c>
      <c r="C5" s="19">
        <v>131</v>
      </c>
      <c r="D5" s="19">
        <v>683</v>
      </c>
      <c r="E5" s="19">
        <v>524</v>
      </c>
      <c r="F5" s="19">
        <v>0</v>
      </c>
      <c r="G5" s="19">
        <v>200</v>
      </c>
      <c r="H5" s="19">
        <v>183</v>
      </c>
      <c r="I5" s="19">
        <v>225</v>
      </c>
      <c r="J5" s="19">
        <v>21</v>
      </c>
      <c r="K5" s="19">
        <v>11</v>
      </c>
      <c r="L5" s="19">
        <v>152</v>
      </c>
      <c r="M5" s="19">
        <v>13396</v>
      </c>
      <c r="N5" s="19">
        <v>130</v>
      </c>
      <c r="O5" s="19">
        <v>248</v>
      </c>
      <c r="P5" s="19">
        <v>493</v>
      </c>
      <c r="Q5" s="19">
        <v>18613</v>
      </c>
      <c r="R5" s="19">
        <v>227</v>
      </c>
      <c r="S5" s="19">
        <v>336</v>
      </c>
      <c r="T5" s="19">
        <v>0</v>
      </c>
      <c r="U5" s="19">
        <v>1</v>
      </c>
      <c r="V5" s="19">
        <v>695</v>
      </c>
      <c r="W5" s="19">
        <v>4395</v>
      </c>
      <c r="X5" s="19">
        <v>8085</v>
      </c>
      <c r="Y5" s="19">
        <v>11456</v>
      </c>
      <c r="Z5" s="19">
        <v>2696</v>
      </c>
      <c r="AA5" s="19">
        <v>3076</v>
      </c>
      <c r="AB5" s="19">
        <v>118</v>
      </c>
      <c r="AC5" s="20">
        <f t="shared" ref="AC5:AC26" si="0">SUM(B5:AB5)</f>
        <v>76572</v>
      </c>
      <c r="AD5" s="20">
        <f t="shared" ref="AD5:AD26" si="1">+AE5-AC5</f>
        <v>21895</v>
      </c>
      <c r="AE5" s="20">
        <v>98467</v>
      </c>
    </row>
    <row r="6" spans="1:31">
      <c r="A6" s="37" t="s">
        <v>12</v>
      </c>
      <c r="B6" s="22">
        <v>610</v>
      </c>
      <c r="C6" s="22"/>
      <c r="D6" s="22">
        <v>280</v>
      </c>
      <c r="E6" s="22">
        <v>0</v>
      </c>
      <c r="F6" s="22"/>
      <c r="G6" s="22">
        <v>0</v>
      </c>
      <c r="H6" s="22">
        <v>88</v>
      </c>
      <c r="I6" s="22">
        <v>0</v>
      </c>
      <c r="J6" s="22">
        <v>1</v>
      </c>
      <c r="K6" s="22"/>
      <c r="L6" s="22">
        <v>1</v>
      </c>
      <c r="M6" s="22">
        <v>8898</v>
      </c>
      <c r="N6" s="22">
        <v>49</v>
      </c>
      <c r="O6" s="22"/>
      <c r="P6" s="22">
        <v>1</v>
      </c>
      <c r="Q6" s="22">
        <v>3167</v>
      </c>
      <c r="R6" s="22"/>
      <c r="S6" s="22">
        <v>0</v>
      </c>
      <c r="T6" s="22">
        <v>2</v>
      </c>
      <c r="U6" s="22">
        <v>11</v>
      </c>
      <c r="V6" s="22">
        <v>589</v>
      </c>
      <c r="W6" s="22">
        <v>2</v>
      </c>
      <c r="X6" s="22">
        <v>31</v>
      </c>
      <c r="Y6" s="22">
        <v>116</v>
      </c>
      <c r="Z6" s="22">
        <v>13</v>
      </c>
      <c r="AA6" s="22"/>
      <c r="AB6" s="22">
        <v>149</v>
      </c>
      <c r="AC6" s="23">
        <f t="shared" si="0"/>
        <v>14008</v>
      </c>
      <c r="AD6" s="23">
        <f t="shared" si="1"/>
        <v>70</v>
      </c>
      <c r="AE6" s="23">
        <v>14078</v>
      </c>
    </row>
    <row r="7" spans="1:31">
      <c r="A7" s="37" t="s">
        <v>13</v>
      </c>
      <c r="B7" s="22">
        <v>10339</v>
      </c>
      <c r="C7" s="22">
        <v>81</v>
      </c>
      <c r="D7" s="22">
        <v>3694</v>
      </c>
      <c r="E7" s="22">
        <v>25</v>
      </c>
      <c r="F7" s="22"/>
      <c r="G7" s="22">
        <v>0</v>
      </c>
      <c r="H7" s="22">
        <v>1488</v>
      </c>
      <c r="I7" s="22">
        <v>9</v>
      </c>
      <c r="J7" s="22">
        <v>0</v>
      </c>
      <c r="K7" s="22">
        <v>99</v>
      </c>
      <c r="L7" s="22">
        <v>496</v>
      </c>
      <c r="M7" s="22">
        <v>8502</v>
      </c>
      <c r="N7" s="22"/>
      <c r="O7" s="22">
        <v>126</v>
      </c>
      <c r="P7" s="22">
        <v>1785</v>
      </c>
      <c r="Q7" s="22">
        <v>4809</v>
      </c>
      <c r="R7" s="22">
        <v>192</v>
      </c>
      <c r="S7" s="22">
        <v>389</v>
      </c>
      <c r="T7" s="22">
        <v>2</v>
      </c>
      <c r="U7" s="22">
        <v>1</v>
      </c>
      <c r="V7" s="22">
        <v>15371</v>
      </c>
      <c r="W7" s="22">
        <v>2149</v>
      </c>
      <c r="X7" s="22">
        <v>231</v>
      </c>
      <c r="Y7" s="22">
        <v>33245</v>
      </c>
      <c r="Z7" s="22">
        <v>1601</v>
      </c>
      <c r="AA7" s="22">
        <v>43</v>
      </c>
      <c r="AB7" s="22">
        <v>974</v>
      </c>
      <c r="AC7" s="23">
        <f t="shared" si="0"/>
        <v>85651</v>
      </c>
      <c r="AD7" s="23">
        <f t="shared" si="1"/>
        <v>2044</v>
      </c>
      <c r="AE7" s="23">
        <v>87695</v>
      </c>
    </row>
    <row r="8" spans="1:31">
      <c r="A8" s="36" t="s">
        <v>14</v>
      </c>
      <c r="B8" s="19">
        <v>25232</v>
      </c>
      <c r="C8" s="19">
        <v>568</v>
      </c>
      <c r="D8" s="19">
        <v>2407</v>
      </c>
      <c r="E8" s="19">
        <v>81</v>
      </c>
      <c r="F8" s="19">
        <v>45</v>
      </c>
      <c r="G8" s="19">
        <v>121</v>
      </c>
      <c r="H8" s="19">
        <v>1027</v>
      </c>
      <c r="I8" s="19">
        <v>519</v>
      </c>
      <c r="J8" s="19">
        <v>131</v>
      </c>
      <c r="K8" s="19">
        <v>124</v>
      </c>
      <c r="L8" s="19">
        <v>237</v>
      </c>
      <c r="M8" s="19">
        <v>43162</v>
      </c>
      <c r="N8" s="19">
        <v>4</v>
      </c>
      <c r="O8" s="19">
        <v>7667</v>
      </c>
      <c r="P8" s="19">
        <v>160</v>
      </c>
      <c r="Q8" s="19">
        <v>16067</v>
      </c>
      <c r="R8" s="19">
        <v>157</v>
      </c>
      <c r="S8" s="19">
        <v>471</v>
      </c>
      <c r="T8" s="19">
        <v>38</v>
      </c>
      <c r="U8" s="19">
        <v>1</v>
      </c>
      <c r="V8" s="19">
        <v>13848</v>
      </c>
      <c r="W8" s="19">
        <v>1582</v>
      </c>
      <c r="X8" s="19">
        <v>1572</v>
      </c>
      <c r="Y8" s="19">
        <v>8720</v>
      </c>
      <c r="Z8" s="19">
        <v>1180</v>
      </c>
      <c r="AA8" s="19">
        <v>1098</v>
      </c>
      <c r="AB8" s="19">
        <v>1129</v>
      </c>
      <c r="AC8" s="20">
        <f t="shared" si="0"/>
        <v>127348</v>
      </c>
      <c r="AD8" s="20">
        <f t="shared" si="1"/>
        <v>6797</v>
      </c>
      <c r="AE8" s="20">
        <v>134145</v>
      </c>
    </row>
    <row r="9" spans="1:31">
      <c r="A9" s="36" t="s">
        <v>15</v>
      </c>
      <c r="B9" s="19">
        <v>61891</v>
      </c>
      <c r="C9" s="19">
        <v>2335</v>
      </c>
      <c r="D9" s="19">
        <v>10271</v>
      </c>
      <c r="E9" s="19">
        <v>108</v>
      </c>
      <c r="F9" s="19">
        <v>79</v>
      </c>
      <c r="G9" s="19">
        <v>370</v>
      </c>
      <c r="H9" s="19">
        <v>3035</v>
      </c>
      <c r="I9" s="19">
        <v>387</v>
      </c>
      <c r="J9" s="19">
        <v>619</v>
      </c>
      <c r="K9" s="19">
        <v>131</v>
      </c>
      <c r="L9" s="19">
        <v>2092</v>
      </c>
      <c r="M9" s="19">
        <v>96647</v>
      </c>
      <c r="N9" s="19">
        <v>20</v>
      </c>
      <c r="O9" s="19">
        <v>506</v>
      </c>
      <c r="P9" s="19">
        <v>1024</v>
      </c>
      <c r="Q9" s="19">
        <v>9521</v>
      </c>
      <c r="R9" s="19">
        <v>183</v>
      </c>
      <c r="S9" s="19">
        <v>427</v>
      </c>
      <c r="T9" s="19">
        <v>162</v>
      </c>
      <c r="U9" s="19"/>
      <c r="V9" s="19">
        <v>31009</v>
      </c>
      <c r="W9" s="19">
        <v>4765</v>
      </c>
      <c r="X9" s="19">
        <v>9276</v>
      </c>
      <c r="Y9" s="19">
        <v>31910</v>
      </c>
      <c r="Z9" s="19">
        <v>1015</v>
      </c>
      <c r="AA9" s="19">
        <v>359</v>
      </c>
      <c r="AB9" s="19">
        <v>4654</v>
      </c>
      <c r="AC9" s="20">
        <f t="shared" si="0"/>
        <v>272796</v>
      </c>
      <c r="AD9" s="20">
        <f t="shared" si="1"/>
        <v>6753</v>
      </c>
      <c r="AE9" s="20">
        <v>279549</v>
      </c>
    </row>
    <row r="10" spans="1:31">
      <c r="A10" s="37" t="s">
        <v>78</v>
      </c>
      <c r="B10" s="22">
        <v>7610</v>
      </c>
      <c r="C10" s="22">
        <v>51</v>
      </c>
      <c r="D10" s="22">
        <v>204</v>
      </c>
      <c r="E10" s="22">
        <v>34</v>
      </c>
      <c r="F10" s="22"/>
      <c r="G10" s="22">
        <v>95</v>
      </c>
      <c r="H10" s="22">
        <v>156</v>
      </c>
      <c r="I10" s="22">
        <v>177</v>
      </c>
      <c r="J10" s="22">
        <v>2</v>
      </c>
      <c r="K10" s="22">
        <v>2</v>
      </c>
      <c r="L10" s="22">
        <v>13</v>
      </c>
      <c r="M10" s="22">
        <v>8068</v>
      </c>
      <c r="N10" s="22">
        <v>1</v>
      </c>
      <c r="O10" s="22">
        <v>42</v>
      </c>
      <c r="P10" s="22">
        <v>6</v>
      </c>
      <c r="Q10" s="22">
        <v>568</v>
      </c>
      <c r="R10" s="22">
        <v>81</v>
      </c>
      <c r="S10" s="22">
        <v>108</v>
      </c>
      <c r="T10" s="22">
        <v>1</v>
      </c>
      <c r="U10" s="22"/>
      <c r="V10" s="22">
        <v>1204</v>
      </c>
      <c r="W10" s="22">
        <v>503</v>
      </c>
      <c r="X10" s="22">
        <v>177</v>
      </c>
      <c r="Y10" s="22">
        <v>3131</v>
      </c>
      <c r="Z10" s="22">
        <v>357</v>
      </c>
      <c r="AA10" s="22">
        <v>23</v>
      </c>
      <c r="AB10" s="22">
        <v>15</v>
      </c>
      <c r="AC10" s="23">
        <f t="shared" si="0"/>
        <v>22629</v>
      </c>
      <c r="AD10" s="23">
        <f t="shared" si="1"/>
        <v>223</v>
      </c>
      <c r="AE10" s="23">
        <v>22852</v>
      </c>
    </row>
    <row r="11" spans="1:31">
      <c r="A11" s="37" t="s">
        <v>16</v>
      </c>
      <c r="B11" s="22">
        <v>78162</v>
      </c>
      <c r="C11" s="22">
        <v>344</v>
      </c>
      <c r="D11" s="22">
        <v>8469</v>
      </c>
      <c r="E11" s="22">
        <v>2</v>
      </c>
      <c r="F11" s="22">
        <v>8</v>
      </c>
      <c r="G11" s="22">
        <v>297</v>
      </c>
      <c r="H11" s="22">
        <v>124</v>
      </c>
      <c r="I11" s="22">
        <v>116</v>
      </c>
      <c r="J11" s="22">
        <v>186</v>
      </c>
      <c r="K11" s="22"/>
      <c r="L11" s="22">
        <v>35</v>
      </c>
      <c r="M11" s="22">
        <v>28346</v>
      </c>
      <c r="N11" s="22">
        <v>186</v>
      </c>
      <c r="O11" s="22">
        <v>269</v>
      </c>
      <c r="P11" s="22">
        <v>7620</v>
      </c>
      <c r="Q11" s="22">
        <v>1864</v>
      </c>
      <c r="R11" s="22">
        <v>3</v>
      </c>
      <c r="S11" s="22">
        <v>2</v>
      </c>
      <c r="T11" s="22">
        <v>1</v>
      </c>
      <c r="U11" s="22"/>
      <c r="V11" s="22">
        <v>14650</v>
      </c>
      <c r="W11" s="22">
        <v>145</v>
      </c>
      <c r="X11" s="22">
        <v>25317</v>
      </c>
      <c r="Y11" s="22">
        <v>96492</v>
      </c>
      <c r="Z11" s="22">
        <v>737</v>
      </c>
      <c r="AA11" s="22">
        <v>231</v>
      </c>
      <c r="AB11" s="22">
        <v>2138</v>
      </c>
      <c r="AC11" s="23">
        <f t="shared" si="0"/>
        <v>265744</v>
      </c>
      <c r="AD11" s="23">
        <f t="shared" si="1"/>
        <v>21613</v>
      </c>
      <c r="AE11" s="23">
        <v>287357</v>
      </c>
    </row>
    <row r="12" spans="1:31">
      <c r="A12" s="36" t="s">
        <v>17</v>
      </c>
      <c r="B12" s="19">
        <v>60380</v>
      </c>
      <c r="C12" s="19">
        <v>1230</v>
      </c>
      <c r="D12" s="19">
        <v>12293</v>
      </c>
      <c r="E12" s="19">
        <v>103</v>
      </c>
      <c r="F12" s="19"/>
      <c r="G12" s="19">
        <v>83</v>
      </c>
      <c r="H12" s="19">
        <v>9181</v>
      </c>
      <c r="I12" s="19">
        <v>488</v>
      </c>
      <c r="J12" s="19">
        <v>447</v>
      </c>
      <c r="K12" s="19">
        <v>87</v>
      </c>
      <c r="L12" s="19">
        <v>3446</v>
      </c>
      <c r="M12" s="19">
        <v>51675</v>
      </c>
      <c r="N12" s="19">
        <v>549</v>
      </c>
      <c r="O12" s="19">
        <v>799</v>
      </c>
      <c r="P12" s="19">
        <v>5910</v>
      </c>
      <c r="Q12" s="19">
        <v>7311</v>
      </c>
      <c r="R12" s="19">
        <v>105</v>
      </c>
      <c r="S12" s="19">
        <v>935</v>
      </c>
      <c r="T12" s="19">
        <v>74</v>
      </c>
      <c r="U12" s="19">
        <v>7</v>
      </c>
      <c r="V12" s="19">
        <v>48802</v>
      </c>
      <c r="W12" s="19">
        <v>8395</v>
      </c>
      <c r="X12" s="19">
        <v>14087</v>
      </c>
      <c r="Y12" s="19">
        <v>108050</v>
      </c>
      <c r="Z12" s="19">
        <v>3680</v>
      </c>
      <c r="AA12" s="19">
        <v>610</v>
      </c>
      <c r="AB12" s="19">
        <v>7472</v>
      </c>
      <c r="AC12" s="20">
        <f t="shared" si="0"/>
        <v>346199</v>
      </c>
      <c r="AD12" s="20">
        <f t="shared" si="1"/>
        <v>19679</v>
      </c>
      <c r="AE12" s="20">
        <v>365878</v>
      </c>
    </row>
    <row r="13" spans="1:31">
      <c r="A13" s="36" t="s">
        <v>18</v>
      </c>
      <c r="B13" s="19">
        <v>9231</v>
      </c>
      <c r="C13" s="19">
        <v>710</v>
      </c>
      <c r="D13" s="19">
        <v>891</v>
      </c>
      <c r="E13" s="19">
        <v>0</v>
      </c>
      <c r="F13" s="19"/>
      <c r="G13" s="19">
        <v>14</v>
      </c>
      <c r="H13" s="19">
        <v>280</v>
      </c>
      <c r="I13" s="19">
        <v>222</v>
      </c>
      <c r="J13" s="19">
        <v>163</v>
      </c>
      <c r="K13" s="19">
        <v>126</v>
      </c>
      <c r="L13" s="19">
        <v>31</v>
      </c>
      <c r="M13" s="19">
        <v>20457</v>
      </c>
      <c r="N13" s="19">
        <v>29</v>
      </c>
      <c r="O13" s="19">
        <v>53</v>
      </c>
      <c r="P13" s="19">
        <v>129</v>
      </c>
      <c r="Q13" s="19">
        <v>6493</v>
      </c>
      <c r="R13" s="19">
        <v>1</v>
      </c>
      <c r="S13" s="19">
        <v>2</v>
      </c>
      <c r="T13" s="19">
        <v>37</v>
      </c>
      <c r="U13" s="19"/>
      <c r="V13" s="19">
        <v>8172</v>
      </c>
      <c r="W13" s="19">
        <v>3289</v>
      </c>
      <c r="X13" s="19">
        <v>577</v>
      </c>
      <c r="Y13" s="19">
        <v>3437</v>
      </c>
      <c r="Z13" s="19">
        <v>368</v>
      </c>
      <c r="AA13" s="19">
        <v>808</v>
      </c>
      <c r="AB13" s="19">
        <v>122</v>
      </c>
      <c r="AC13" s="20">
        <f t="shared" si="0"/>
        <v>55642</v>
      </c>
      <c r="AD13" s="20">
        <f t="shared" si="1"/>
        <v>3545</v>
      </c>
      <c r="AE13" s="20">
        <v>59187</v>
      </c>
    </row>
    <row r="14" spans="1:31">
      <c r="A14" s="37" t="s">
        <v>19</v>
      </c>
      <c r="B14" s="22">
        <v>4938</v>
      </c>
      <c r="C14" s="22">
        <v>12</v>
      </c>
      <c r="D14" s="22">
        <v>178</v>
      </c>
      <c r="E14" s="22">
        <v>1</v>
      </c>
      <c r="F14" s="22"/>
      <c r="G14" s="22">
        <v>3</v>
      </c>
      <c r="H14" s="22">
        <v>378</v>
      </c>
      <c r="I14" s="22">
        <v>1</v>
      </c>
      <c r="J14" s="22">
        <v>1</v>
      </c>
      <c r="K14" s="22"/>
      <c r="L14" s="22">
        <v>187</v>
      </c>
      <c r="M14" s="22">
        <v>5452</v>
      </c>
      <c r="N14" s="22">
        <v>9</v>
      </c>
      <c r="O14" s="22">
        <v>0</v>
      </c>
      <c r="P14" s="22">
        <v>34</v>
      </c>
      <c r="Q14" s="22">
        <v>1533</v>
      </c>
      <c r="R14" s="22"/>
      <c r="S14" s="22">
        <v>7</v>
      </c>
      <c r="T14" s="22">
        <v>4</v>
      </c>
      <c r="U14" s="22"/>
      <c r="V14" s="22">
        <v>287</v>
      </c>
      <c r="W14" s="22">
        <v>8</v>
      </c>
      <c r="X14" s="22">
        <v>1585</v>
      </c>
      <c r="Y14" s="22">
        <v>132</v>
      </c>
      <c r="Z14" s="22">
        <v>3</v>
      </c>
      <c r="AA14" s="22">
        <v>84</v>
      </c>
      <c r="AB14" s="22">
        <v>249</v>
      </c>
      <c r="AC14" s="23">
        <f t="shared" si="0"/>
        <v>15086</v>
      </c>
      <c r="AD14" s="23">
        <f t="shared" si="1"/>
        <v>887</v>
      </c>
      <c r="AE14" s="23">
        <v>15973</v>
      </c>
    </row>
    <row r="15" spans="1:31">
      <c r="A15" s="37" t="s">
        <v>20</v>
      </c>
      <c r="B15" s="22">
        <v>941</v>
      </c>
      <c r="C15" s="22"/>
      <c r="D15" s="22">
        <v>691</v>
      </c>
      <c r="E15" s="22">
        <v>0</v>
      </c>
      <c r="F15" s="22">
        <v>2</v>
      </c>
      <c r="G15" s="22"/>
      <c r="H15" s="22">
        <v>313</v>
      </c>
      <c r="I15" s="22"/>
      <c r="J15" s="22">
        <v>2</v>
      </c>
      <c r="K15" s="22">
        <v>0</v>
      </c>
      <c r="L15" s="22">
        <v>43</v>
      </c>
      <c r="M15" s="22">
        <v>5905</v>
      </c>
      <c r="N15" s="22">
        <v>26</v>
      </c>
      <c r="O15" s="22">
        <v>42</v>
      </c>
      <c r="P15" s="22">
        <v>171</v>
      </c>
      <c r="Q15" s="22">
        <v>248</v>
      </c>
      <c r="R15" s="22"/>
      <c r="S15" s="22">
        <v>8</v>
      </c>
      <c r="T15" s="22"/>
      <c r="U15" s="22">
        <v>7</v>
      </c>
      <c r="V15" s="22">
        <v>5855</v>
      </c>
      <c r="W15" s="22">
        <v>642</v>
      </c>
      <c r="X15" s="22">
        <v>472</v>
      </c>
      <c r="Y15" s="22">
        <v>10459</v>
      </c>
      <c r="Z15" s="22">
        <v>46</v>
      </c>
      <c r="AA15" s="22">
        <v>23</v>
      </c>
      <c r="AB15" s="22">
        <v>538</v>
      </c>
      <c r="AC15" s="23">
        <f t="shared" si="0"/>
        <v>26434</v>
      </c>
      <c r="AD15" s="23">
        <f t="shared" si="1"/>
        <v>215</v>
      </c>
      <c r="AE15" s="23">
        <v>26649</v>
      </c>
    </row>
    <row r="16" spans="1:31">
      <c r="A16" s="36" t="s">
        <v>21</v>
      </c>
      <c r="B16" s="19">
        <v>62</v>
      </c>
      <c r="C16" s="19">
        <v>2</v>
      </c>
      <c r="D16" s="19">
        <v>385</v>
      </c>
      <c r="E16" s="19"/>
      <c r="F16" s="19"/>
      <c r="G16" s="19"/>
      <c r="H16" s="19">
        <v>1</v>
      </c>
      <c r="I16" s="19">
        <v>3</v>
      </c>
      <c r="J16" s="19"/>
      <c r="K16" s="19">
        <v>3</v>
      </c>
      <c r="L16" s="19">
        <v>4</v>
      </c>
      <c r="M16" s="19">
        <v>3208</v>
      </c>
      <c r="N16" s="19">
        <v>1</v>
      </c>
      <c r="O16" s="19">
        <v>2</v>
      </c>
      <c r="P16" s="19"/>
      <c r="Q16" s="19">
        <v>89</v>
      </c>
      <c r="R16" s="19"/>
      <c r="S16" s="19">
        <v>14</v>
      </c>
      <c r="T16" s="19"/>
      <c r="U16" s="19"/>
      <c r="V16" s="19">
        <v>98</v>
      </c>
      <c r="W16" s="19">
        <v>0</v>
      </c>
      <c r="X16" s="19">
        <v>335</v>
      </c>
      <c r="Y16" s="19">
        <v>290</v>
      </c>
      <c r="Z16" s="19">
        <v>50</v>
      </c>
      <c r="AA16" s="19"/>
      <c r="AB16" s="19">
        <v>1</v>
      </c>
      <c r="AC16" s="20">
        <f t="shared" si="0"/>
        <v>4548</v>
      </c>
      <c r="AD16" s="20">
        <f t="shared" si="1"/>
        <v>2</v>
      </c>
      <c r="AE16" s="20">
        <v>4550</v>
      </c>
    </row>
    <row r="17" spans="1:33">
      <c r="A17" s="36" t="s">
        <v>22</v>
      </c>
      <c r="B17" s="19">
        <v>1671</v>
      </c>
      <c r="C17" s="19">
        <v>115</v>
      </c>
      <c r="D17" s="19">
        <v>514</v>
      </c>
      <c r="E17" s="19">
        <v>10</v>
      </c>
      <c r="F17" s="19"/>
      <c r="G17" s="19">
        <v>21</v>
      </c>
      <c r="H17" s="19">
        <v>10</v>
      </c>
      <c r="I17" s="19">
        <v>0</v>
      </c>
      <c r="J17" s="19">
        <v>30</v>
      </c>
      <c r="K17" s="19"/>
      <c r="L17" s="19"/>
      <c r="M17" s="19">
        <v>2762</v>
      </c>
      <c r="N17" s="19">
        <v>127</v>
      </c>
      <c r="O17" s="19">
        <v>2</v>
      </c>
      <c r="P17" s="19">
        <v>1</v>
      </c>
      <c r="Q17" s="19">
        <v>1704</v>
      </c>
      <c r="R17" s="19"/>
      <c r="S17" s="19">
        <v>0</v>
      </c>
      <c r="T17" s="19"/>
      <c r="U17" s="19"/>
      <c r="V17" s="19">
        <v>7523</v>
      </c>
      <c r="W17" s="19">
        <v>39</v>
      </c>
      <c r="X17" s="19">
        <v>5170</v>
      </c>
      <c r="Y17" s="19">
        <v>633</v>
      </c>
      <c r="Z17" s="19">
        <v>35</v>
      </c>
      <c r="AA17" s="19">
        <v>45</v>
      </c>
      <c r="AB17" s="19">
        <v>6</v>
      </c>
      <c r="AC17" s="20">
        <f t="shared" si="0"/>
        <v>20418</v>
      </c>
      <c r="AD17" s="20">
        <f t="shared" si="1"/>
        <v>57</v>
      </c>
      <c r="AE17" s="20">
        <v>20475</v>
      </c>
    </row>
    <row r="18" spans="1:33">
      <c r="A18" s="37" t="s">
        <v>23</v>
      </c>
      <c r="B18" s="22">
        <v>181495</v>
      </c>
      <c r="C18" s="22">
        <v>11961</v>
      </c>
      <c r="D18" s="22">
        <v>8463</v>
      </c>
      <c r="E18" s="22">
        <v>944</v>
      </c>
      <c r="F18" s="22">
        <v>39</v>
      </c>
      <c r="G18" s="22">
        <v>172</v>
      </c>
      <c r="H18" s="22">
        <v>15586</v>
      </c>
      <c r="I18" s="22">
        <v>1604</v>
      </c>
      <c r="J18" s="22">
        <v>279</v>
      </c>
      <c r="K18" s="22">
        <v>161</v>
      </c>
      <c r="L18" s="22">
        <v>12306</v>
      </c>
      <c r="M18" s="22">
        <v>100786</v>
      </c>
      <c r="N18" s="22">
        <v>317</v>
      </c>
      <c r="O18" s="22">
        <v>3040</v>
      </c>
      <c r="P18" s="22">
        <v>3844</v>
      </c>
      <c r="Q18" s="22">
        <v>56808</v>
      </c>
      <c r="R18" s="22">
        <v>497</v>
      </c>
      <c r="S18" s="22">
        <v>2408</v>
      </c>
      <c r="T18" s="22">
        <v>38</v>
      </c>
      <c r="U18" s="22">
        <v>1921</v>
      </c>
      <c r="V18" s="22">
        <v>66568</v>
      </c>
      <c r="W18" s="22">
        <v>21951</v>
      </c>
      <c r="X18" s="22">
        <v>3311</v>
      </c>
      <c r="Y18" s="22">
        <v>105264</v>
      </c>
      <c r="Z18" s="22">
        <v>11993</v>
      </c>
      <c r="AA18" s="22">
        <v>213</v>
      </c>
      <c r="AB18" s="22">
        <v>32894</v>
      </c>
      <c r="AC18" s="23">
        <f t="shared" si="0"/>
        <v>644863</v>
      </c>
      <c r="AD18" s="23">
        <f t="shared" si="1"/>
        <v>34963</v>
      </c>
      <c r="AE18" s="23">
        <v>679826</v>
      </c>
    </row>
    <row r="19" spans="1:33">
      <c r="A19" s="37" t="s">
        <v>79</v>
      </c>
      <c r="B19" s="22">
        <v>1137</v>
      </c>
      <c r="C19" s="22">
        <v>58</v>
      </c>
      <c r="D19" s="22">
        <v>44</v>
      </c>
      <c r="E19" s="22"/>
      <c r="F19" s="22"/>
      <c r="G19" s="22">
        <v>10</v>
      </c>
      <c r="H19" s="22">
        <v>1408</v>
      </c>
      <c r="I19" s="22">
        <v>1</v>
      </c>
      <c r="J19" s="22"/>
      <c r="K19" s="22"/>
      <c r="L19" s="22">
        <v>46</v>
      </c>
      <c r="M19" s="22">
        <v>1071</v>
      </c>
      <c r="N19" s="22">
        <v>10</v>
      </c>
      <c r="O19" s="22"/>
      <c r="P19" s="22">
        <v>17</v>
      </c>
      <c r="Q19" s="22">
        <v>478</v>
      </c>
      <c r="R19" s="22">
        <v>3</v>
      </c>
      <c r="S19" s="22">
        <v>2</v>
      </c>
      <c r="T19" s="22">
        <v>1</v>
      </c>
      <c r="U19" s="22"/>
      <c r="V19" s="22">
        <v>711</v>
      </c>
      <c r="W19" s="22">
        <v>53</v>
      </c>
      <c r="X19" s="22">
        <v>337</v>
      </c>
      <c r="Y19" s="22">
        <v>6819</v>
      </c>
      <c r="Z19" s="22">
        <v>115</v>
      </c>
      <c r="AA19" s="22"/>
      <c r="AB19" s="22">
        <v>1130</v>
      </c>
      <c r="AC19" s="23">
        <f t="shared" si="0"/>
        <v>13451</v>
      </c>
      <c r="AD19" s="23">
        <f t="shared" si="1"/>
        <v>367</v>
      </c>
      <c r="AE19" s="23">
        <v>13818</v>
      </c>
    </row>
    <row r="20" spans="1:33">
      <c r="A20" s="36" t="s">
        <v>24</v>
      </c>
      <c r="B20" s="19">
        <v>31158</v>
      </c>
      <c r="C20" s="19">
        <v>50</v>
      </c>
      <c r="D20" s="19">
        <v>15053</v>
      </c>
      <c r="E20" s="19">
        <v>99</v>
      </c>
      <c r="F20" s="19"/>
      <c r="G20" s="19">
        <v>48</v>
      </c>
      <c r="H20" s="19">
        <v>5443</v>
      </c>
      <c r="I20" s="19">
        <v>241</v>
      </c>
      <c r="J20" s="19">
        <v>701</v>
      </c>
      <c r="K20" s="19">
        <v>26</v>
      </c>
      <c r="L20" s="19">
        <v>805</v>
      </c>
      <c r="M20" s="19">
        <v>9851</v>
      </c>
      <c r="N20" s="19">
        <v>148</v>
      </c>
      <c r="O20" s="19">
        <v>611</v>
      </c>
      <c r="P20" s="19">
        <v>1406</v>
      </c>
      <c r="Q20" s="19">
        <v>642</v>
      </c>
      <c r="R20" s="19">
        <v>44</v>
      </c>
      <c r="S20" s="19">
        <v>34</v>
      </c>
      <c r="T20" s="19"/>
      <c r="U20" s="19"/>
      <c r="V20" s="19">
        <v>6299</v>
      </c>
      <c r="W20" s="19">
        <v>5928</v>
      </c>
      <c r="X20" s="19">
        <v>135449</v>
      </c>
      <c r="Y20" s="19">
        <v>15059</v>
      </c>
      <c r="Z20" s="19">
        <v>3023</v>
      </c>
      <c r="AA20" s="19">
        <v>1194</v>
      </c>
      <c r="AB20" s="19">
        <v>70</v>
      </c>
      <c r="AC20" s="20">
        <f t="shared" si="0"/>
        <v>233382</v>
      </c>
      <c r="AD20" s="20">
        <f t="shared" si="1"/>
        <v>6163</v>
      </c>
      <c r="AE20" s="20">
        <v>239545</v>
      </c>
    </row>
    <row r="21" spans="1:33">
      <c r="A21" s="36" t="s">
        <v>25</v>
      </c>
      <c r="B21" s="19">
        <v>210658</v>
      </c>
      <c r="C21" s="19">
        <v>8919</v>
      </c>
      <c r="D21" s="19">
        <v>5371</v>
      </c>
      <c r="E21" s="19">
        <v>812</v>
      </c>
      <c r="F21" s="19">
        <v>498</v>
      </c>
      <c r="G21" s="19">
        <v>416</v>
      </c>
      <c r="H21" s="19">
        <v>15498</v>
      </c>
      <c r="I21" s="19">
        <v>5183</v>
      </c>
      <c r="J21" s="19">
        <v>591</v>
      </c>
      <c r="K21" s="19">
        <v>1270</v>
      </c>
      <c r="L21" s="19">
        <v>2968</v>
      </c>
      <c r="M21" s="19">
        <v>40425</v>
      </c>
      <c r="N21" s="19">
        <v>3</v>
      </c>
      <c r="O21" s="19">
        <v>3617</v>
      </c>
      <c r="P21" s="19">
        <v>1174</v>
      </c>
      <c r="Q21" s="19">
        <v>10415</v>
      </c>
      <c r="R21" s="19">
        <v>2544</v>
      </c>
      <c r="S21" s="19">
        <v>4354</v>
      </c>
      <c r="T21" s="19">
        <v>72</v>
      </c>
      <c r="U21" s="19">
        <v>1</v>
      </c>
      <c r="V21" s="19">
        <v>76450</v>
      </c>
      <c r="W21" s="19">
        <v>25884</v>
      </c>
      <c r="X21" s="19">
        <v>2938</v>
      </c>
      <c r="Y21" s="19">
        <v>58366</v>
      </c>
      <c r="Z21" s="19">
        <v>16346</v>
      </c>
      <c r="AA21" s="19">
        <v>2393</v>
      </c>
      <c r="AB21" s="19">
        <v>18602</v>
      </c>
      <c r="AC21" s="20">
        <f t="shared" si="0"/>
        <v>515768</v>
      </c>
      <c r="AD21" s="20">
        <f t="shared" si="1"/>
        <v>29212</v>
      </c>
      <c r="AE21" s="20">
        <v>544980</v>
      </c>
    </row>
    <row r="22" spans="1:33">
      <c r="A22" s="37" t="s">
        <v>26</v>
      </c>
      <c r="B22" s="22">
        <v>186168</v>
      </c>
      <c r="C22" s="22">
        <v>7135</v>
      </c>
      <c r="D22" s="22">
        <v>9118</v>
      </c>
      <c r="E22" s="22">
        <v>467</v>
      </c>
      <c r="F22" s="22">
        <v>513</v>
      </c>
      <c r="G22" s="22">
        <v>459</v>
      </c>
      <c r="H22" s="22">
        <v>8430</v>
      </c>
      <c r="I22" s="22">
        <v>1793</v>
      </c>
      <c r="J22" s="22">
        <v>1309</v>
      </c>
      <c r="K22" s="22">
        <v>510</v>
      </c>
      <c r="L22" s="22">
        <v>4412</v>
      </c>
      <c r="M22" s="22">
        <v>97222</v>
      </c>
      <c r="N22" s="22">
        <v>92</v>
      </c>
      <c r="O22" s="22">
        <v>2013</v>
      </c>
      <c r="P22" s="22">
        <v>2608</v>
      </c>
      <c r="Q22" s="22">
        <v>54597</v>
      </c>
      <c r="R22" s="22">
        <v>1352</v>
      </c>
      <c r="S22" s="22">
        <v>1616</v>
      </c>
      <c r="T22" s="22">
        <v>139</v>
      </c>
      <c r="U22" s="22">
        <v>10</v>
      </c>
      <c r="V22" s="22">
        <v>57013</v>
      </c>
      <c r="W22" s="22">
        <v>27729</v>
      </c>
      <c r="X22" s="22">
        <v>12481</v>
      </c>
      <c r="Y22" s="22">
        <v>42956</v>
      </c>
      <c r="Z22" s="22">
        <v>12397</v>
      </c>
      <c r="AA22" s="22">
        <v>3029</v>
      </c>
      <c r="AB22" s="22">
        <v>9309</v>
      </c>
      <c r="AC22" s="23">
        <f t="shared" si="0"/>
        <v>544877</v>
      </c>
      <c r="AD22" s="23">
        <f t="shared" si="1"/>
        <v>19377</v>
      </c>
      <c r="AE22" s="23">
        <v>564254</v>
      </c>
    </row>
    <row r="23" spans="1:33">
      <c r="A23" s="37" t="s">
        <v>27</v>
      </c>
      <c r="B23" s="22">
        <v>2538</v>
      </c>
      <c r="C23" s="22">
        <v>37</v>
      </c>
      <c r="D23" s="22">
        <v>621</v>
      </c>
      <c r="E23" s="22"/>
      <c r="F23" s="22">
        <v>24</v>
      </c>
      <c r="G23" s="22">
        <v>5</v>
      </c>
      <c r="H23" s="22">
        <v>123</v>
      </c>
      <c r="I23" s="22"/>
      <c r="J23" s="22">
        <v>17</v>
      </c>
      <c r="K23" s="22"/>
      <c r="L23" s="22">
        <v>11</v>
      </c>
      <c r="M23" s="22">
        <v>7743</v>
      </c>
      <c r="N23" s="22">
        <v>21</v>
      </c>
      <c r="O23" s="22">
        <v>1</v>
      </c>
      <c r="P23" s="22">
        <v>212</v>
      </c>
      <c r="Q23" s="22">
        <v>1020</v>
      </c>
      <c r="R23" s="22"/>
      <c r="S23" s="22"/>
      <c r="T23" s="22">
        <v>0</v>
      </c>
      <c r="U23" s="22"/>
      <c r="V23" s="22">
        <v>2399</v>
      </c>
      <c r="W23" s="22">
        <v>402</v>
      </c>
      <c r="X23" s="22">
        <v>299</v>
      </c>
      <c r="Y23" s="22">
        <v>5192</v>
      </c>
      <c r="Z23" s="22">
        <v>297</v>
      </c>
      <c r="AA23" s="22"/>
      <c r="AB23" s="22">
        <v>103</v>
      </c>
      <c r="AC23" s="23">
        <f t="shared" si="0"/>
        <v>21065</v>
      </c>
      <c r="AD23" s="23">
        <f t="shared" si="1"/>
        <v>562</v>
      </c>
      <c r="AE23" s="23">
        <v>21627</v>
      </c>
    </row>
    <row r="24" spans="1:33">
      <c r="A24" s="36" t="s">
        <v>28</v>
      </c>
      <c r="B24" s="19">
        <v>209427</v>
      </c>
      <c r="C24" s="19">
        <v>11371</v>
      </c>
      <c r="D24" s="19">
        <v>16961</v>
      </c>
      <c r="E24" s="19">
        <v>2931</v>
      </c>
      <c r="F24" s="19">
        <v>947</v>
      </c>
      <c r="G24" s="19">
        <v>860</v>
      </c>
      <c r="H24" s="19">
        <v>13374</v>
      </c>
      <c r="I24" s="19">
        <v>4916</v>
      </c>
      <c r="J24" s="19">
        <v>2231</v>
      </c>
      <c r="K24" s="19">
        <v>1271</v>
      </c>
      <c r="L24" s="19">
        <v>7811</v>
      </c>
      <c r="M24" s="19">
        <v>159638</v>
      </c>
      <c r="N24" s="19">
        <v>217</v>
      </c>
      <c r="O24" s="19">
        <v>6316</v>
      </c>
      <c r="P24" s="19">
        <v>5924</v>
      </c>
      <c r="Q24" s="19">
        <v>41304</v>
      </c>
      <c r="R24" s="19">
        <v>6567</v>
      </c>
      <c r="S24" s="19">
        <v>10678</v>
      </c>
      <c r="T24" s="19">
        <v>205</v>
      </c>
      <c r="U24" s="19">
        <v>5</v>
      </c>
      <c r="V24" s="19">
        <v>131453</v>
      </c>
      <c r="W24" s="19">
        <v>68153</v>
      </c>
      <c r="X24" s="19">
        <v>25072</v>
      </c>
      <c r="Y24" s="19">
        <v>148443</v>
      </c>
      <c r="Z24" s="19">
        <v>33422</v>
      </c>
      <c r="AA24" s="19">
        <v>14305</v>
      </c>
      <c r="AB24" s="19">
        <v>23031</v>
      </c>
      <c r="AC24" s="20">
        <f t="shared" si="0"/>
        <v>946833</v>
      </c>
      <c r="AD24" s="20">
        <f t="shared" si="1"/>
        <v>56939</v>
      </c>
      <c r="AE24" s="20">
        <v>1003772</v>
      </c>
    </row>
    <row r="25" spans="1:33">
      <c r="A25" s="36" t="s">
        <v>29</v>
      </c>
      <c r="B25" s="19">
        <v>8421</v>
      </c>
      <c r="C25" s="19">
        <v>49</v>
      </c>
      <c r="D25" s="19">
        <v>4430</v>
      </c>
      <c r="E25" s="19">
        <v>5</v>
      </c>
      <c r="F25" s="19"/>
      <c r="G25" s="19">
        <v>50</v>
      </c>
      <c r="H25" s="19">
        <v>3537</v>
      </c>
      <c r="I25" s="19">
        <v>84</v>
      </c>
      <c r="J25" s="19">
        <v>163</v>
      </c>
      <c r="K25" s="19">
        <v>84</v>
      </c>
      <c r="L25" s="19">
        <v>1087</v>
      </c>
      <c r="M25" s="19">
        <v>22300</v>
      </c>
      <c r="N25" s="19">
        <v>61</v>
      </c>
      <c r="O25" s="19">
        <v>22</v>
      </c>
      <c r="P25" s="19">
        <v>2884</v>
      </c>
      <c r="Q25" s="19">
        <v>1767</v>
      </c>
      <c r="R25" s="19"/>
      <c r="S25" s="19">
        <v>96</v>
      </c>
      <c r="T25" s="19"/>
      <c r="U25" s="19"/>
      <c r="V25" s="19">
        <v>14401</v>
      </c>
      <c r="W25" s="19">
        <v>2724</v>
      </c>
      <c r="X25" s="19">
        <v>24223</v>
      </c>
      <c r="Y25" s="19">
        <v>5397</v>
      </c>
      <c r="Z25" s="19">
        <v>628</v>
      </c>
      <c r="AA25" s="19">
        <v>143</v>
      </c>
      <c r="AB25" s="19">
        <v>228</v>
      </c>
      <c r="AC25" s="20">
        <f t="shared" si="0"/>
        <v>92784</v>
      </c>
      <c r="AD25" s="20">
        <f t="shared" si="1"/>
        <v>5246</v>
      </c>
      <c r="AE25" s="20">
        <v>98030</v>
      </c>
    </row>
    <row r="26" spans="1:33" s="1" customFormat="1">
      <c r="A26" s="37" t="s">
        <v>30</v>
      </c>
      <c r="B26" s="22">
        <v>10568</v>
      </c>
      <c r="C26" s="22">
        <v>396</v>
      </c>
      <c r="D26" s="22">
        <v>2183</v>
      </c>
      <c r="E26" s="22">
        <v>119</v>
      </c>
      <c r="F26" s="22">
        <v>977</v>
      </c>
      <c r="G26" s="22">
        <v>18</v>
      </c>
      <c r="H26" s="22">
        <v>3698</v>
      </c>
      <c r="I26" s="22">
        <v>54</v>
      </c>
      <c r="J26" s="22">
        <v>182</v>
      </c>
      <c r="K26" s="22">
        <v>21</v>
      </c>
      <c r="L26" s="22">
        <v>250</v>
      </c>
      <c r="M26" s="22">
        <v>21987</v>
      </c>
      <c r="N26" s="22">
        <v>80</v>
      </c>
      <c r="O26" s="22">
        <v>394</v>
      </c>
      <c r="P26" s="22">
        <v>4660</v>
      </c>
      <c r="Q26" s="22">
        <v>3295</v>
      </c>
      <c r="R26" s="22">
        <v>29</v>
      </c>
      <c r="S26" s="22">
        <v>77</v>
      </c>
      <c r="T26" s="22">
        <v>1</v>
      </c>
      <c r="U26" s="22">
        <v>147</v>
      </c>
      <c r="V26" s="22">
        <v>9766</v>
      </c>
      <c r="W26" s="22">
        <v>2053</v>
      </c>
      <c r="X26" s="22">
        <v>4868</v>
      </c>
      <c r="Y26" s="22">
        <v>20827</v>
      </c>
      <c r="Z26" s="22">
        <v>439</v>
      </c>
      <c r="AA26" s="22">
        <v>644</v>
      </c>
      <c r="AB26" s="22">
        <v>1067</v>
      </c>
      <c r="AC26" s="23">
        <f t="shared" si="0"/>
        <v>88800</v>
      </c>
      <c r="AD26" s="23">
        <f t="shared" si="1"/>
        <v>5053</v>
      </c>
      <c r="AE26" s="23">
        <v>93853</v>
      </c>
    </row>
    <row r="27" spans="1:33" s="1" customForma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24"/>
      <c r="AD27" s="24"/>
      <c r="AE27" s="24"/>
    </row>
    <row r="28" spans="1:33" s="1" customFormat="1">
      <c r="A28" s="24" t="s">
        <v>80</v>
      </c>
      <c r="B28" s="24">
        <f t="shared" ref="B28:AD28" si="2">SUM(B4:B26)</f>
        <v>1113204</v>
      </c>
      <c r="C28" s="24">
        <f t="shared" si="2"/>
        <v>45559</v>
      </c>
      <c r="D28" s="24">
        <f t="shared" si="2"/>
        <v>103433</v>
      </c>
      <c r="E28" s="24">
        <f t="shared" si="2"/>
        <v>6265</v>
      </c>
      <c r="F28" s="24">
        <f t="shared" si="2"/>
        <v>3132</v>
      </c>
      <c r="G28" s="24">
        <f t="shared" si="2"/>
        <v>3242</v>
      </c>
      <c r="H28" s="24">
        <f t="shared" si="2"/>
        <v>83362</v>
      </c>
      <c r="I28" s="24">
        <f t="shared" si="2"/>
        <v>16023</v>
      </c>
      <c r="J28" s="24">
        <f t="shared" si="2"/>
        <v>7076</v>
      </c>
      <c r="K28" s="24">
        <f t="shared" si="2"/>
        <v>3926</v>
      </c>
      <c r="L28" s="24">
        <f t="shared" si="2"/>
        <v>36433</v>
      </c>
      <c r="M28" s="24">
        <f t="shared" si="2"/>
        <v>759256</v>
      </c>
      <c r="N28" s="24">
        <f t="shared" si="2"/>
        <v>2080</v>
      </c>
      <c r="O28" s="24">
        <f t="shared" si="2"/>
        <v>25771</v>
      </c>
      <c r="P28" s="24">
        <f t="shared" si="2"/>
        <v>40063</v>
      </c>
      <c r="Q28" s="24">
        <f t="shared" si="2"/>
        <v>242374</v>
      </c>
      <c r="R28" s="24">
        <f t="shared" si="2"/>
        <v>11985</v>
      </c>
      <c r="S28" s="24">
        <f t="shared" si="2"/>
        <v>21964</v>
      </c>
      <c r="T28" s="24">
        <f t="shared" si="2"/>
        <v>777</v>
      </c>
      <c r="U28" s="24">
        <f t="shared" si="2"/>
        <v>2112</v>
      </c>
      <c r="V28" s="24">
        <f t="shared" si="2"/>
        <v>513254</v>
      </c>
      <c r="W28" s="24">
        <f t="shared" si="2"/>
        <v>180792</v>
      </c>
      <c r="X28" s="24">
        <f t="shared" si="2"/>
        <v>275937</v>
      </c>
      <c r="Y28" s="24">
        <f t="shared" si="2"/>
        <v>716765</v>
      </c>
      <c r="Z28" s="24">
        <f t="shared" si="2"/>
        <v>90441</v>
      </c>
      <c r="AA28" s="24">
        <f t="shared" si="2"/>
        <v>28321</v>
      </c>
      <c r="AB28" s="24">
        <f t="shared" si="2"/>
        <v>104002</v>
      </c>
      <c r="AC28" s="24">
        <f t="shared" si="2"/>
        <v>4437549</v>
      </c>
      <c r="AD28" s="24">
        <f t="shared" si="2"/>
        <v>241790</v>
      </c>
      <c r="AE28" s="24">
        <v>4679339</v>
      </c>
      <c r="AG28" s="2"/>
    </row>
    <row r="29" spans="1:33" s="1" customForma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24"/>
      <c r="AD29" s="24"/>
      <c r="AE29" s="24"/>
    </row>
    <row r="30" spans="1:33" s="1" customFormat="1">
      <c r="A30" s="39" t="s">
        <v>32</v>
      </c>
      <c r="B30" s="39">
        <v>7390</v>
      </c>
      <c r="C30" s="39">
        <v>418</v>
      </c>
      <c r="D30" s="39">
        <v>1703</v>
      </c>
      <c r="E30" s="39">
        <v>37</v>
      </c>
      <c r="F30" s="39"/>
      <c r="G30" s="39">
        <v>7</v>
      </c>
      <c r="H30" s="39">
        <v>1672</v>
      </c>
      <c r="I30" s="39">
        <v>131</v>
      </c>
      <c r="J30" s="39">
        <v>3</v>
      </c>
      <c r="K30" s="39">
        <v>2</v>
      </c>
      <c r="L30" s="39">
        <v>1017</v>
      </c>
      <c r="M30" s="39">
        <v>24048</v>
      </c>
      <c r="N30" s="39">
        <v>18</v>
      </c>
      <c r="O30" s="39">
        <v>192</v>
      </c>
      <c r="P30" s="39">
        <v>25</v>
      </c>
      <c r="Q30" s="39">
        <v>608</v>
      </c>
      <c r="R30" s="39">
        <v>617</v>
      </c>
      <c r="S30" s="39">
        <v>347</v>
      </c>
      <c r="T30" s="39">
        <v>84</v>
      </c>
      <c r="U30" s="39">
        <v>2</v>
      </c>
      <c r="V30" s="39">
        <v>6824</v>
      </c>
      <c r="W30" s="39">
        <v>470</v>
      </c>
      <c r="X30" s="39">
        <v>1485</v>
      </c>
      <c r="Y30" s="39">
        <v>3552</v>
      </c>
      <c r="Z30" s="39">
        <v>256</v>
      </c>
      <c r="AA30" s="39">
        <v>270</v>
      </c>
      <c r="AB30" s="39">
        <v>1467</v>
      </c>
      <c r="AC30" s="25">
        <f t="shared" ref="AC30:AC57" si="3">SUM(B30:AB30)</f>
        <v>52645</v>
      </c>
      <c r="AD30" s="25">
        <f t="shared" ref="AD30:AD57" si="4">+AE30-AC30</f>
        <v>10851</v>
      </c>
      <c r="AE30" s="25">
        <v>63496</v>
      </c>
    </row>
    <row r="31" spans="1:33" s="1" customFormat="1">
      <c r="A31" s="39" t="s">
        <v>33</v>
      </c>
      <c r="B31" s="39">
        <v>16436</v>
      </c>
      <c r="C31" s="39">
        <v>611</v>
      </c>
      <c r="D31" s="39">
        <v>1496</v>
      </c>
      <c r="E31" s="39">
        <v>5</v>
      </c>
      <c r="F31" s="39"/>
      <c r="G31" s="39">
        <v>102</v>
      </c>
      <c r="H31" s="39">
        <v>214</v>
      </c>
      <c r="I31" s="39">
        <v>194</v>
      </c>
      <c r="J31" s="39">
        <v>261</v>
      </c>
      <c r="K31" s="39">
        <v>44</v>
      </c>
      <c r="L31" s="39">
        <v>101</v>
      </c>
      <c r="M31" s="39">
        <v>13629</v>
      </c>
      <c r="N31" s="39">
        <v>45</v>
      </c>
      <c r="O31" s="39">
        <v>84</v>
      </c>
      <c r="P31" s="39">
        <v>59</v>
      </c>
      <c r="Q31" s="39">
        <v>10162</v>
      </c>
      <c r="R31" s="39">
        <v>92</v>
      </c>
      <c r="S31" s="39">
        <v>180</v>
      </c>
      <c r="T31" s="39">
        <v>14</v>
      </c>
      <c r="U31" s="39">
        <v>1</v>
      </c>
      <c r="V31" s="39">
        <v>2280</v>
      </c>
      <c r="W31" s="39">
        <v>2181</v>
      </c>
      <c r="X31" s="39">
        <v>3353</v>
      </c>
      <c r="Y31" s="39">
        <v>4170</v>
      </c>
      <c r="Z31" s="39">
        <v>1135</v>
      </c>
      <c r="AA31" s="39">
        <v>95</v>
      </c>
      <c r="AB31" s="39">
        <v>90</v>
      </c>
      <c r="AC31" s="25">
        <f t="shared" si="3"/>
        <v>57034</v>
      </c>
      <c r="AD31" s="25">
        <f t="shared" si="4"/>
        <v>4729</v>
      </c>
      <c r="AE31" s="25">
        <v>61763</v>
      </c>
    </row>
    <row r="32" spans="1:33">
      <c r="A32" s="38" t="s">
        <v>81</v>
      </c>
      <c r="B32" s="38">
        <v>4220</v>
      </c>
      <c r="C32" s="38">
        <v>161</v>
      </c>
      <c r="D32" s="38">
        <v>402</v>
      </c>
      <c r="E32" s="38">
        <v>1</v>
      </c>
      <c r="F32" s="38">
        <v>1</v>
      </c>
      <c r="G32" s="38">
        <v>1</v>
      </c>
      <c r="H32" s="38">
        <v>195</v>
      </c>
      <c r="I32" s="38">
        <v>2</v>
      </c>
      <c r="J32" s="38">
        <v>1</v>
      </c>
      <c r="K32" s="38">
        <v>7</v>
      </c>
      <c r="L32" s="38">
        <v>4</v>
      </c>
      <c r="M32" s="38">
        <v>392</v>
      </c>
      <c r="N32" s="38">
        <v>0</v>
      </c>
      <c r="O32" s="38">
        <v>21</v>
      </c>
      <c r="P32" s="38">
        <v>320</v>
      </c>
      <c r="Q32" s="38">
        <v>362</v>
      </c>
      <c r="R32" s="38">
        <v>4</v>
      </c>
      <c r="S32" s="38">
        <v>9</v>
      </c>
      <c r="T32" s="38">
        <v>0</v>
      </c>
      <c r="U32" s="38"/>
      <c r="V32" s="38">
        <v>1689</v>
      </c>
      <c r="W32" s="38">
        <v>158</v>
      </c>
      <c r="X32" s="38">
        <v>232</v>
      </c>
      <c r="Y32" s="38">
        <v>5680</v>
      </c>
      <c r="Z32" s="38">
        <v>3</v>
      </c>
      <c r="AA32" s="38"/>
      <c r="AB32" s="38">
        <v>63</v>
      </c>
      <c r="AC32" s="24">
        <f t="shared" si="3"/>
        <v>13928</v>
      </c>
      <c r="AD32" s="24">
        <f t="shared" si="4"/>
        <v>796</v>
      </c>
      <c r="AE32" s="24">
        <v>14724</v>
      </c>
    </row>
    <row r="33" spans="1:31">
      <c r="A33" s="38" t="s">
        <v>82</v>
      </c>
      <c r="B33" s="38">
        <v>104281</v>
      </c>
      <c r="C33" s="38">
        <v>12288</v>
      </c>
      <c r="D33" s="38">
        <v>5327</v>
      </c>
      <c r="E33" s="38">
        <v>31</v>
      </c>
      <c r="F33" s="38">
        <v>24</v>
      </c>
      <c r="G33" s="38">
        <v>221</v>
      </c>
      <c r="H33" s="38">
        <v>2567</v>
      </c>
      <c r="I33" s="38">
        <v>2019</v>
      </c>
      <c r="J33" s="38">
        <v>705</v>
      </c>
      <c r="K33" s="38">
        <v>1558</v>
      </c>
      <c r="L33" s="38">
        <v>7168</v>
      </c>
      <c r="M33" s="38">
        <v>47520</v>
      </c>
      <c r="N33" s="38">
        <v>8</v>
      </c>
      <c r="O33" s="38">
        <v>2155</v>
      </c>
      <c r="P33" s="38">
        <v>1001</v>
      </c>
      <c r="Q33" s="38">
        <v>62902</v>
      </c>
      <c r="R33" s="38">
        <v>9394</v>
      </c>
      <c r="S33" s="38">
        <v>15775</v>
      </c>
      <c r="T33" s="38">
        <v>21</v>
      </c>
      <c r="U33" s="38">
        <v>102</v>
      </c>
      <c r="V33" s="38">
        <v>19548</v>
      </c>
      <c r="W33" s="38">
        <v>20494</v>
      </c>
      <c r="X33" s="38">
        <v>2609</v>
      </c>
      <c r="Y33" s="38">
        <v>33625</v>
      </c>
      <c r="Z33" s="38">
        <v>12152</v>
      </c>
      <c r="AA33" s="38">
        <v>1732</v>
      </c>
      <c r="AB33" s="38">
        <v>4824</v>
      </c>
      <c r="AC33" s="24">
        <f t="shared" si="3"/>
        <v>370051</v>
      </c>
      <c r="AD33" s="24">
        <f t="shared" si="4"/>
        <v>30791</v>
      </c>
      <c r="AE33" s="24">
        <v>400842</v>
      </c>
    </row>
    <row r="34" spans="1:31">
      <c r="A34" s="39" t="s">
        <v>34</v>
      </c>
      <c r="B34" s="39">
        <v>3574</v>
      </c>
      <c r="C34" s="39">
        <v>1</v>
      </c>
      <c r="D34" s="39">
        <v>1448</v>
      </c>
      <c r="E34" s="39">
        <v>0</v>
      </c>
      <c r="F34" s="39"/>
      <c r="G34" s="39">
        <v>2</v>
      </c>
      <c r="H34" s="39">
        <v>10</v>
      </c>
      <c r="I34" s="39">
        <v>0</v>
      </c>
      <c r="J34" s="39">
        <v>4</v>
      </c>
      <c r="K34" s="39">
        <v>219</v>
      </c>
      <c r="L34" s="39">
        <v>200</v>
      </c>
      <c r="M34" s="39">
        <v>3615</v>
      </c>
      <c r="N34" s="39">
        <v>3</v>
      </c>
      <c r="O34" s="39">
        <v>0</v>
      </c>
      <c r="P34" s="39">
        <v>85</v>
      </c>
      <c r="Q34" s="39">
        <v>3844</v>
      </c>
      <c r="R34" s="39">
        <v>44</v>
      </c>
      <c r="S34" s="39">
        <v>217</v>
      </c>
      <c r="T34" s="39">
        <v>13</v>
      </c>
      <c r="U34" s="39">
        <v>0</v>
      </c>
      <c r="V34" s="39">
        <v>2773</v>
      </c>
      <c r="W34" s="39">
        <v>684</v>
      </c>
      <c r="X34" s="39">
        <v>1584</v>
      </c>
      <c r="Y34" s="39">
        <v>5990</v>
      </c>
      <c r="Z34" s="39">
        <v>6</v>
      </c>
      <c r="AA34" s="39">
        <v>1</v>
      </c>
      <c r="AB34" s="39">
        <v>108</v>
      </c>
      <c r="AC34" s="25">
        <f t="shared" si="3"/>
        <v>24425</v>
      </c>
      <c r="AD34" s="25">
        <f t="shared" si="4"/>
        <v>1969</v>
      </c>
      <c r="AE34" s="25">
        <v>26394</v>
      </c>
    </row>
    <row r="35" spans="1:31">
      <c r="A35" s="39" t="s">
        <v>35</v>
      </c>
      <c r="B35" s="39">
        <v>9829</v>
      </c>
      <c r="C35" s="39">
        <v>92</v>
      </c>
      <c r="D35" s="39">
        <v>2381</v>
      </c>
      <c r="E35" s="39"/>
      <c r="F35" s="39">
        <v>18</v>
      </c>
      <c r="G35" s="39">
        <v>5</v>
      </c>
      <c r="H35" s="39">
        <v>1086</v>
      </c>
      <c r="I35" s="39">
        <v>66</v>
      </c>
      <c r="J35" s="39">
        <v>10</v>
      </c>
      <c r="K35" s="39">
        <v>164</v>
      </c>
      <c r="L35" s="39">
        <v>454</v>
      </c>
      <c r="M35" s="39">
        <v>5540</v>
      </c>
      <c r="N35" s="39">
        <v>27</v>
      </c>
      <c r="O35" s="39">
        <v>24</v>
      </c>
      <c r="P35" s="39">
        <v>761</v>
      </c>
      <c r="Q35" s="39">
        <v>5373</v>
      </c>
      <c r="R35" s="39">
        <v>47</v>
      </c>
      <c r="S35" s="39">
        <v>113</v>
      </c>
      <c r="T35" s="39">
        <v>5</v>
      </c>
      <c r="U35" s="39">
        <v>11</v>
      </c>
      <c r="V35" s="39">
        <v>3787</v>
      </c>
      <c r="W35" s="39">
        <v>3009</v>
      </c>
      <c r="X35" s="39">
        <v>6834</v>
      </c>
      <c r="Y35" s="39">
        <v>10708</v>
      </c>
      <c r="Z35" s="39">
        <v>321</v>
      </c>
      <c r="AA35" s="39">
        <v>6</v>
      </c>
      <c r="AB35" s="39">
        <v>568</v>
      </c>
      <c r="AC35" s="25">
        <f t="shared" si="3"/>
        <v>51239</v>
      </c>
      <c r="AD35" s="25">
        <f t="shared" si="4"/>
        <v>20413</v>
      </c>
      <c r="AE35" s="25">
        <v>71652</v>
      </c>
    </row>
    <row r="36" spans="1:31">
      <c r="A36" s="38" t="s">
        <v>60</v>
      </c>
      <c r="B36" s="38">
        <v>3671</v>
      </c>
      <c r="C36" s="38">
        <v>326</v>
      </c>
      <c r="D36" s="38">
        <v>1068</v>
      </c>
      <c r="E36" s="38">
        <v>1</v>
      </c>
      <c r="F36" s="38">
        <v>2</v>
      </c>
      <c r="G36" s="38">
        <v>3</v>
      </c>
      <c r="H36" s="38">
        <v>3</v>
      </c>
      <c r="I36" s="38">
        <v>2</v>
      </c>
      <c r="J36" s="38">
        <v>0</v>
      </c>
      <c r="K36" s="38">
        <v>4</v>
      </c>
      <c r="L36" s="38">
        <v>8</v>
      </c>
      <c r="M36" s="38">
        <v>1811</v>
      </c>
      <c r="N36" s="38">
        <v>0</v>
      </c>
      <c r="O36" s="38">
        <v>7</v>
      </c>
      <c r="P36" s="38">
        <v>112</v>
      </c>
      <c r="Q36" s="38">
        <v>405</v>
      </c>
      <c r="R36" s="38">
        <v>1</v>
      </c>
      <c r="S36" s="38">
        <v>0</v>
      </c>
      <c r="T36" s="38">
        <v>0</v>
      </c>
      <c r="U36" s="38"/>
      <c r="V36" s="38">
        <v>3475</v>
      </c>
      <c r="W36" s="38">
        <v>18</v>
      </c>
      <c r="X36" s="38">
        <v>44</v>
      </c>
      <c r="Y36" s="38">
        <v>5391</v>
      </c>
      <c r="Z36" s="38">
        <v>5</v>
      </c>
      <c r="AA36" s="38"/>
      <c r="AB36" s="38">
        <v>152</v>
      </c>
      <c r="AC36" s="24">
        <f t="shared" si="3"/>
        <v>16509</v>
      </c>
      <c r="AD36" s="24">
        <f t="shared" si="4"/>
        <v>858</v>
      </c>
      <c r="AE36" s="24">
        <v>17367</v>
      </c>
    </row>
    <row r="37" spans="1:31">
      <c r="A37" s="38" t="s">
        <v>36</v>
      </c>
      <c r="B37" s="38">
        <v>85883</v>
      </c>
      <c r="C37" s="38">
        <v>7265</v>
      </c>
      <c r="D37" s="38">
        <v>7652</v>
      </c>
      <c r="E37" s="38">
        <v>9</v>
      </c>
      <c r="F37" s="38">
        <v>529</v>
      </c>
      <c r="G37" s="38">
        <v>173</v>
      </c>
      <c r="H37" s="38">
        <v>2851</v>
      </c>
      <c r="I37" s="38">
        <v>966</v>
      </c>
      <c r="J37" s="38">
        <v>471</v>
      </c>
      <c r="K37" s="38">
        <v>642</v>
      </c>
      <c r="L37" s="38">
        <v>634</v>
      </c>
      <c r="M37" s="38">
        <v>61631</v>
      </c>
      <c r="N37" s="38"/>
      <c r="O37" s="38">
        <v>792</v>
      </c>
      <c r="P37" s="38">
        <v>778</v>
      </c>
      <c r="Q37" s="38">
        <v>23892</v>
      </c>
      <c r="R37" s="38">
        <v>223</v>
      </c>
      <c r="S37" s="38">
        <v>487</v>
      </c>
      <c r="T37" s="38">
        <v>52</v>
      </c>
      <c r="U37" s="38">
        <v>5</v>
      </c>
      <c r="V37" s="38">
        <v>8611</v>
      </c>
      <c r="W37" s="38">
        <v>8143</v>
      </c>
      <c r="X37" s="38">
        <v>12948</v>
      </c>
      <c r="Y37" s="38">
        <v>26243</v>
      </c>
      <c r="Z37" s="38">
        <v>3606</v>
      </c>
      <c r="AA37" s="38">
        <v>125</v>
      </c>
      <c r="AB37" s="38">
        <v>2250</v>
      </c>
      <c r="AC37" s="24">
        <f t="shared" si="3"/>
        <v>256861</v>
      </c>
      <c r="AD37" s="24">
        <f t="shared" si="4"/>
        <v>9547</v>
      </c>
      <c r="AE37" s="24">
        <v>266408</v>
      </c>
    </row>
    <row r="38" spans="1:31">
      <c r="A38" s="39" t="s">
        <v>83</v>
      </c>
      <c r="B38" s="39">
        <v>3</v>
      </c>
      <c r="C38" s="39"/>
      <c r="D38" s="39">
        <v>1</v>
      </c>
      <c r="E38" s="39"/>
      <c r="F38" s="39"/>
      <c r="G38" s="39"/>
      <c r="H38" s="39"/>
      <c r="I38" s="39">
        <v>0</v>
      </c>
      <c r="J38" s="39">
        <v>0</v>
      </c>
      <c r="K38" s="39"/>
      <c r="L38" s="39"/>
      <c r="M38" s="39">
        <v>258</v>
      </c>
      <c r="N38" s="39"/>
      <c r="O38" s="39">
        <v>0</v>
      </c>
      <c r="P38" s="39"/>
      <c r="Q38" s="39">
        <v>46</v>
      </c>
      <c r="R38" s="39"/>
      <c r="S38" s="39"/>
      <c r="T38" s="39"/>
      <c r="U38" s="39"/>
      <c r="V38" s="39">
        <v>0</v>
      </c>
      <c r="W38" s="39">
        <v>18</v>
      </c>
      <c r="X38" s="39">
        <v>138</v>
      </c>
      <c r="Y38" s="39">
        <v>0</v>
      </c>
      <c r="Z38" s="39"/>
      <c r="AA38" s="39"/>
      <c r="AB38" s="39"/>
      <c r="AC38" s="25">
        <f t="shared" si="3"/>
        <v>464</v>
      </c>
      <c r="AD38" s="25">
        <f t="shared" si="4"/>
        <v>0</v>
      </c>
      <c r="AE38" s="25">
        <v>464</v>
      </c>
    </row>
    <row r="39" spans="1:31">
      <c r="A39" s="39" t="s">
        <v>37</v>
      </c>
      <c r="B39" s="39">
        <v>96</v>
      </c>
      <c r="C39" s="39">
        <v>13</v>
      </c>
      <c r="D39" s="39">
        <v>71</v>
      </c>
      <c r="E39" s="39">
        <v>0</v>
      </c>
      <c r="F39" s="39"/>
      <c r="G39" s="39">
        <v>0</v>
      </c>
      <c r="H39" s="39">
        <v>1</v>
      </c>
      <c r="I39" s="39">
        <v>0</v>
      </c>
      <c r="J39" s="39">
        <v>2</v>
      </c>
      <c r="K39" s="39"/>
      <c r="L39" s="39"/>
      <c r="M39" s="39">
        <v>2258</v>
      </c>
      <c r="N39" s="39"/>
      <c r="O39" s="39">
        <v>1</v>
      </c>
      <c r="P39" s="39">
        <v>0</v>
      </c>
      <c r="Q39" s="39">
        <v>144</v>
      </c>
      <c r="R39" s="39"/>
      <c r="S39" s="39">
        <v>4</v>
      </c>
      <c r="T39" s="39"/>
      <c r="U39" s="39"/>
      <c r="V39" s="39">
        <v>116</v>
      </c>
      <c r="W39" s="39">
        <v>8</v>
      </c>
      <c r="X39" s="39">
        <v>78</v>
      </c>
      <c r="Y39" s="39">
        <v>44</v>
      </c>
      <c r="Z39" s="39">
        <v>2</v>
      </c>
      <c r="AA39" s="39">
        <v>2</v>
      </c>
      <c r="AB39" s="39"/>
      <c r="AC39" s="25">
        <f t="shared" si="3"/>
        <v>2840</v>
      </c>
      <c r="AD39" s="25">
        <f t="shared" si="4"/>
        <v>29</v>
      </c>
      <c r="AE39" s="25">
        <v>2869</v>
      </c>
    </row>
    <row r="40" spans="1:31">
      <c r="A40" s="38" t="s">
        <v>38</v>
      </c>
      <c r="B40" s="38">
        <v>232</v>
      </c>
      <c r="C40" s="38"/>
      <c r="D40" s="38">
        <v>348</v>
      </c>
      <c r="E40" s="38">
        <v>1</v>
      </c>
      <c r="F40" s="38"/>
      <c r="G40" s="38">
        <v>8</v>
      </c>
      <c r="H40" s="38">
        <v>41</v>
      </c>
      <c r="I40" s="38">
        <v>0</v>
      </c>
      <c r="J40" s="38"/>
      <c r="K40" s="38"/>
      <c r="L40" s="38"/>
      <c r="M40" s="38">
        <v>1322</v>
      </c>
      <c r="N40" s="38">
        <v>171</v>
      </c>
      <c r="O40" s="38">
        <v>0</v>
      </c>
      <c r="P40" s="38">
        <v>1</v>
      </c>
      <c r="Q40" s="38">
        <v>489</v>
      </c>
      <c r="R40" s="38">
        <v>35</v>
      </c>
      <c r="S40" s="38">
        <v>12</v>
      </c>
      <c r="T40" s="38"/>
      <c r="U40" s="38"/>
      <c r="V40" s="38">
        <v>700</v>
      </c>
      <c r="W40" s="38">
        <v>132</v>
      </c>
      <c r="X40" s="38">
        <v>4426</v>
      </c>
      <c r="Y40" s="38">
        <v>679</v>
      </c>
      <c r="Z40" s="38"/>
      <c r="AA40" s="38">
        <v>103</v>
      </c>
      <c r="AB40" s="38"/>
      <c r="AC40" s="24">
        <f t="shared" si="3"/>
        <v>8700</v>
      </c>
      <c r="AD40" s="24">
        <f t="shared" si="4"/>
        <v>4813</v>
      </c>
      <c r="AE40" s="24">
        <v>13513</v>
      </c>
    </row>
    <row r="41" spans="1:31">
      <c r="A41" s="38" t="s">
        <v>64</v>
      </c>
      <c r="B41" s="38">
        <v>128169</v>
      </c>
      <c r="C41" s="38">
        <v>13226</v>
      </c>
      <c r="D41" s="38">
        <v>10601</v>
      </c>
      <c r="E41" s="38">
        <v>826</v>
      </c>
      <c r="F41" s="38">
        <v>28</v>
      </c>
      <c r="G41" s="38">
        <v>2758</v>
      </c>
      <c r="H41" s="38">
        <v>7672</v>
      </c>
      <c r="I41" s="38">
        <v>3683</v>
      </c>
      <c r="J41" s="38">
        <v>2774</v>
      </c>
      <c r="K41" s="38">
        <v>353</v>
      </c>
      <c r="L41" s="38">
        <v>2176</v>
      </c>
      <c r="M41" s="38">
        <v>94187</v>
      </c>
      <c r="N41" s="38">
        <v>350</v>
      </c>
      <c r="O41" s="38">
        <v>5300</v>
      </c>
      <c r="P41" s="38">
        <v>2119</v>
      </c>
      <c r="Q41" s="38">
        <v>49877</v>
      </c>
      <c r="R41" s="38">
        <v>1481</v>
      </c>
      <c r="S41" s="38">
        <v>2542</v>
      </c>
      <c r="T41" s="38">
        <v>346</v>
      </c>
      <c r="U41" s="38">
        <v>112</v>
      </c>
      <c r="V41" s="38">
        <v>22187</v>
      </c>
      <c r="W41" s="38">
        <v>51708</v>
      </c>
      <c r="X41" s="38">
        <v>9497</v>
      </c>
      <c r="Y41" s="38">
        <v>57782</v>
      </c>
      <c r="Z41" s="38">
        <v>14943</v>
      </c>
      <c r="AA41" s="38">
        <v>3951</v>
      </c>
      <c r="AB41" s="38">
        <v>11569</v>
      </c>
      <c r="AC41" s="24">
        <f t="shared" si="3"/>
        <v>500217</v>
      </c>
      <c r="AD41" s="24">
        <f t="shared" si="4"/>
        <v>37613</v>
      </c>
      <c r="AE41" s="24">
        <v>537830</v>
      </c>
    </row>
    <row r="42" spans="1:31">
      <c r="A42" s="39" t="s">
        <v>65</v>
      </c>
      <c r="B42" s="39">
        <v>381418</v>
      </c>
      <c r="C42" s="39">
        <v>23697</v>
      </c>
      <c r="D42" s="39">
        <v>45340</v>
      </c>
      <c r="E42" s="39">
        <v>535</v>
      </c>
      <c r="F42" s="39">
        <v>65</v>
      </c>
      <c r="G42" s="39">
        <v>884</v>
      </c>
      <c r="H42" s="39">
        <v>23288</v>
      </c>
      <c r="I42" s="39">
        <v>11956</v>
      </c>
      <c r="J42" s="39">
        <v>5139</v>
      </c>
      <c r="K42" s="39">
        <v>4816</v>
      </c>
      <c r="L42" s="39">
        <v>22025</v>
      </c>
      <c r="M42" s="39">
        <v>303480</v>
      </c>
      <c r="N42" s="39">
        <v>52</v>
      </c>
      <c r="O42" s="39">
        <v>10942</v>
      </c>
      <c r="P42" s="39">
        <v>6831</v>
      </c>
      <c r="Q42" s="39">
        <v>88496</v>
      </c>
      <c r="R42" s="39">
        <v>9213</v>
      </c>
      <c r="S42" s="39">
        <v>15058</v>
      </c>
      <c r="T42" s="39">
        <v>517</v>
      </c>
      <c r="U42" s="39">
        <v>259</v>
      </c>
      <c r="V42" s="39">
        <v>87910</v>
      </c>
      <c r="W42" s="39">
        <v>134998</v>
      </c>
      <c r="X42" s="39">
        <v>10155</v>
      </c>
      <c r="Y42" s="39">
        <v>133234</v>
      </c>
      <c r="Z42" s="39">
        <v>45097</v>
      </c>
      <c r="AA42" s="39">
        <v>3815</v>
      </c>
      <c r="AB42" s="39">
        <v>34376</v>
      </c>
      <c r="AC42" s="25">
        <f t="shared" si="3"/>
        <v>1403596</v>
      </c>
      <c r="AD42" s="25">
        <f t="shared" si="4"/>
        <v>164253</v>
      </c>
      <c r="AE42" s="25">
        <v>1567849</v>
      </c>
    </row>
    <row r="43" spans="1:31">
      <c r="A43" s="39" t="s">
        <v>61</v>
      </c>
      <c r="B43" s="39">
        <v>2092</v>
      </c>
      <c r="C43" s="39">
        <v>437</v>
      </c>
      <c r="D43" s="39">
        <v>193</v>
      </c>
      <c r="E43" s="39">
        <v>8</v>
      </c>
      <c r="F43" s="39"/>
      <c r="G43" s="39">
        <v>1</v>
      </c>
      <c r="H43" s="39">
        <v>120</v>
      </c>
      <c r="I43" s="39">
        <v>16</v>
      </c>
      <c r="J43" s="39">
        <v>0</v>
      </c>
      <c r="K43" s="39"/>
      <c r="L43" s="39">
        <v>0</v>
      </c>
      <c r="M43" s="39">
        <v>4119</v>
      </c>
      <c r="N43" s="39">
        <v>62</v>
      </c>
      <c r="O43" s="39">
        <v>10</v>
      </c>
      <c r="P43" s="39">
        <v>2</v>
      </c>
      <c r="Q43" s="39">
        <v>524</v>
      </c>
      <c r="R43" s="39">
        <v>150</v>
      </c>
      <c r="S43" s="39">
        <v>176</v>
      </c>
      <c r="T43" s="39">
        <v>17</v>
      </c>
      <c r="U43" s="39">
        <v>3</v>
      </c>
      <c r="V43" s="39">
        <v>1133</v>
      </c>
      <c r="W43" s="39">
        <v>190</v>
      </c>
      <c r="X43" s="39">
        <v>8816</v>
      </c>
      <c r="Y43" s="39">
        <v>208</v>
      </c>
      <c r="Z43" s="39">
        <v>24</v>
      </c>
      <c r="AA43" s="39">
        <v>12</v>
      </c>
      <c r="AB43" s="39">
        <v>15</v>
      </c>
      <c r="AC43" s="25">
        <f t="shared" si="3"/>
        <v>18328</v>
      </c>
      <c r="AD43" s="25">
        <f t="shared" si="4"/>
        <v>953</v>
      </c>
      <c r="AE43" s="25">
        <v>19281</v>
      </c>
    </row>
    <row r="44" spans="1:31">
      <c r="A44" s="38" t="s">
        <v>39</v>
      </c>
      <c r="B44" s="38">
        <v>2961</v>
      </c>
      <c r="C44" s="38">
        <v>120</v>
      </c>
      <c r="D44" s="38">
        <v>667</v>
      </c>
      <c r="E44" s="38">
        <v>15</v>
      </c>
      <c r="F44" s="38">
        <v>18</v>
      </c>
      <c r="G44" s="38">
        <v>3</v>
      </c>
      <c r="H44" s="38">
        <v>422</v>
      </c>
      <c r="I44" s="38">
        <v>0</v>
      </c>
      <c r="J44" s="38">
        <v>1</v>
      </c>
      <c r="K44" s="38">
        <v>245</v>
      </c>
      <c r="L44" s="38">
        <v>16</v>
      </c>
      <c r="M44" s="38">
        <v>24717</v>
      </c>
      <c r="N44" s="38">
        <v>1103</v>
      </c>
      <c r="O44" s="38">
        <v>1</v>
      </c>
      <c r="P44" s="38">
        <v>304</v>
      </c>
      <c r="Q44" s="38">
        <v>1770</v>
      </c>
      <c r="R44" s="38">
        <v>10</v>
      </c>
      <c r="S44" s="38">
        <v>29</v>
      </c>
      <c r="T44" s="38">
        <v>1</v>
      </c>
      <c r="U44" s="38">
        <v>8</v>
      </c>
      <c r="V44" s="38">
        <v>2626</v>
      </c>
      <c r="W44" s="38">
        <v>507</v>
      </c>
      <c r="X44" s="38">
        <v>16062</v>
      </c>
      <c r="Y44" s="38">
        <v>10302</v>
      </c>
      <c r="Z44" s="38">
        <v>230</v>
      </c>
      <c r="AA44" s="38">
        <v>682</v>
      </c>
      <c r="AB44" s="38">
        <v>1488</v>
      </c>
      <c r="AC44" s="24">
        <f t="shared" si="3"/>
        <v>64308</v>
      </c>
      <c r="AD44" s="24">
        <f t="shared" si="4"/>
        <v>26856</v>
      </c>
      <c r="AE44" s="24">
        <v>91164</v>
      </c>
    </row>
    <row r="45" spans="1:31">
      <c r="A45" s="38" t="s">
        <v>40</v>
      </c>
      <c r="B45" s="38">
        <v>71649</v>
      </c>
      <c r="C45" s="38">
        <v>1415</v>
      </c>
      <c r="D45" s="38">
        <v>13341</v>
      </c>
      <c r="E45" s="38">
        <v>50</v>
      </c>
      <c r="F45" s="38">
        <v>13</v>
      </c>
      <c r="G45" s="38">
        <v>412</v>
      </c>
      <c r="H45" s="38">
        <v>1308</v>
      </c>
      <c r="I45" s="38">
        <v>2289</v>
      </c>
      <c r="J45" s="38">
        <v>720</v>
      </c>
      <c r="K45" s="38">
        <v>1169</v>
      </c>
      <c r="L45" s="38">
        <v>747</v>
      </c>
      <c r="M45" s="38">
        <v>52730</v>
      </c>
      <c r="N45" s="38">
        <v>243</v>
      </c>
      <c r="O45" s="38">
        <v>639</v>
      </c>
      <c r="P45" s="38">
        <v>504</v>
      </c>
      <c r="Q45" s="38">
        <v>34960</v>
      </c>
      <c r="R45" s="38">
        <v>2172</v>
      </c>
      <c r="S45" s="38">
        <v>10729</v>
      </c>
      <c r="T45" s="38">
        <v>31</v>
      </c>
      <c r="U45" s="38">
        <v>35</v>
      </c>
      <c r="V45" s="38">
        <v>16906</v>
      </c>
      <c r="W45" s="38">
        <v>31404</v>
      </c>
      <c r="X45" s="38">
        <v>17032</v>
      </c>
      <c r="Y45" s="38">
        <v>19492</v>
      </c>
      <c r="Z45" s="38">
        <v>3683</v>
      </c>
      <c r="AA45" s="38">
        <v>407</v>
      </c>
      <c r="AB45" s="38">
        <v>2336</v>
      </c>
      <c r="AC45" s="24">
        <f t="shared" si="3"/>
        <v>286416</v>
      </c>
      <c r="AD45" s="24">
        <f t="shared" si="4"/>
        <v>55639</v>
      </c>
      <c r="AE45" s="24">
        <v>342055</v>
      </c>
    </row>
    <row r="46" spans="1:31">
      <c r="A46" s="39" t="s">
        <v>41</v>
      </c>
      <c r="B46" s="39">
        <v>102714</v>
      </c>
      <c r="C46" s="39">
        <v>1466</v>
      </c>
      <c r="D46" s="39">
        <v>9326</v>
      </c>
      <c r="E46" s="39">
        <v>32</v>
      </c>
      <c r="F46" s="39">
        <v>31</v>
      </c>
      <c r="G46" s="39">
        <v>56</v>
      </c>
      <c r="H46" s="39">
        <v>8198</v>
      </c>
      <c r="I46" s="39">
        <v>616</v>
      </c>
      <c r="J46" s="39">
        <v>125</v>
      </c>
      <c r="K46" s="39">
        <v>222</v>
      </c>
      <c r="L46" s="39">
        <v>1263</v>
      </c>
      <c r="M46" s="39">
        <v>94567</v>
      </c>
      <c r="N46" s="39">
        <v>150</v>
      </c>
      <c r="O46" s="39">
        <v>653</v>
      </c>
      <c r="P46" s="39">
        <v>3065</v>
      </c>
      <c r="Q46" s="39">
        <v>8414</v>
      </c>
      <c r="R46" s="39">
        <v>1195</v>
      </c>
      <c r="S46" s="39">
        <v>1842</v>
      </c>
      <c r="T46" s="39">
        <v>23</v>
      </c>
      <c r="U46" s="39">
        <v>69</v>
      </c>
      <c r="V46" s="39">
        <v>44811</v>
      </c>
      <c r="W46" s="39">
        <v>3508</v>
      </c>
      <c r="X46" s="39">
        <v>39418</v>
      </c>
      <c r="Y46" s="39">
        <v>62223</v>
      </c>
      <c r="Z46" s="39">
        <v>2542</v>
      </c>
      <c r="AA46" s="39">
        <v>212</v>
      </c>
      <c r="AB46" s="39">
        <v>11262</v>
      </c>
      <c r="AC46" s="25">
        <f t="shared" si="3"/>
        <v>398003</v>
      </c>
      <c r="AD46" s="25">
        <f t="shared" si="4"/>
        <v>12531</v>
      </c>
      <c r="AE46" s="25">
        <v>410534</v>
      </c>
    </row>
    <row r="47" spans="1:31">
      <c r="A47" s="39" t="s">
        <v>84</v>
      </c>
      <c r="B47" s="39">
        <v>148</v>
      </c>
      <c r="C47" s="39">
        <v>14</v>
      </c>
      <c r="D47" s="39">
        <v>133</v>
      </c>
      <c r="E47" s="39">
        <v>1</v>
      </c>
      <c r="F47" s="39"/>
      <c r="G47" s="39"/>
      <c r="H47" s="39">
        <v>22</v>
      </c>
      <c r="I47" s="39">
        <v>9</v>
      </c>
      <c r="J47" s="39"/>
      <c r="K47" s="39">
        <v>1</v>
      </c>
      <c r="L47" s="39">
        <v>28</v>
      </c>
      <c r="M47" s="39">
        <v>248</v>
      </c>
      <c r="N47" s="39">
        <v>0</v>
      </c>
      <c r="O47" s="39">
        <v>4</v>
      </c>
      <c r="P47" s="39">
        <v>61</v>
      </c>
      <c r="Q47" s="39">
        <v>51</v>
      </c>
      <c r="R47" s="39">
        <v>0</v>
      </c>
      <c r="S47" s="39">
        <v>2</v>
      </c>
      <c r="T47" s="39"/>
      <c r="U47" s="39">
        <v>5</v>
      </c>
      <c r="V47" s="39">
        <v>160</v>
      </c>
      <c r="W47" s="39">
        <v>255</v>
      </c>
      <c r="X47" s="39">
        <v>108</v>
      </c>
      <c r="Y47" s="39">
        <v>329</v>
      </c>
      <c r="Z47" s="39">
        <v>13</v>
      </c>
      <c r="AA47" s="39"/>
      <c r="AB47" s="39">
        <v>25</v>
      </c>
      <c r="AC47" s="25">
        <f t="shared" si="3"/>
        <v>1617</v>
      </c>
      <c r="AD47" s="25">
        <f t="shared" si="4"/>
        <v>9</v>
      </c>
      <c r="AE47" s="25">
        <v>1626</v>
      </c>
    </row>
    <row r="48" spans="1:31">
      <c r="A48" s="38" t="s">
        <v>66</v>
      </c>
      <c r="B48" s="38">
        <v>463901</v>
      </c>
      <c r="C48" s="38">
        <v>27872</v>
      </c>
      <c r="D48" s="38">
        <v>62007</v>
      </c>
      <c r="E48" s="38">
        <v>654</v>
      </c>
      <c r="F48" s="38">
        <v>61</v>
      </c>
      <c r="G48" s="38">
        <v>5693</v>
      </c>
      <c r="H48" s="38">
        <v>26043</v>
      </c>
      <c r="I48" s="38">
        <v>8560</v>
      </c>
      <c r="J48" s="38">
        <v>7159</v>
      </c>
      <c r="K48" s="38">
        <v>1057</v>
      </c>
      <c r="L48" s="38">
        <v>8511</v>
      </c>
      <c r="M48" s="38">
        <v>390138</v>
      </c>
      <c r="N48" s="38">
        <v>330</v>
      </c>
      <c r="O48" s="38">
        <v>6254</v>
      </c>
      <c r="P48" s="38">
        <v>6983</v>
      </c>
      <c r="Q48" s="38">
        <v>156449</v>
      </c>
      <c r="R48" s="38">
        <v>5262</v>
      </c>
      <c r="S48" s="38">
        <v>6926</v>
      </c>
      <c r="T48" s="38">
        <v>765</v>
      </c>
      <c r="U48" s="38">
        <v>1228</v>
      </c>
      <c r="V48" s="38">
        <v>162234</v>
      </c>
      <c r="W48" s="38">
        <v>120299</v>
      </c>
      <c r="X48" s="38">
        <v>20786</v>
      </c>
      <c r="Y48" s="38">
        <v>97141</v>
      </c>
      <c r="Z48" s="38">
        <v>36667</v>
      </c>
      <c r="AA48" s="38">
        <v>6962</v>
      </c>
      <c r="AB48" s="38">
        <v>54055</v>
      </c>
      <c r="AC48" s="24">
        <f t="shared" si="3"/>
        <v>1683997</v>
      </c>
      <c r="AD48" s="24">
        <f t="shared" si="4"/>
        <v>126996</v>
      </c>
      <c r="AE48" s="24">
        <v>1810993</v>
      </c>
    </row>
    <row r="49" spans="1:31">
      <c r="A49" s="38" t="s">
        <v>42</v>
      </c>
      <c r="B49" s="38">
        <v>86050</v>
      </c>
      <c r="C49" s="38">
        <v>1503</v>
      </c>
      <c r="D49" s="38">
        <v>18983</v>
      </c>
      <c r="E49" s="38">
        <v>86</v>
      </c>
      <c r="F49" s="38">
        <v>4</v>
      </c>
      <c r="G49" s="38">
        <v>854</v>
      </c>
      <c r="H49" s="38">
        <v>4474</v>
      </c>
      <c r="I49" s="38">
        <v>2136</v>
      </c>
      <c r="J49" s="38">
        <v>912</v>
      </c>
      <c r="K49" s="38">
        <v>1332</v>
      </c>
      <c r="L49" s="38">
        <v>2244</v>
      </c>
      <c r="M49" s="38">
        <v>66747</v>
      </c>
      <c r="N49" s="38">
        <v>263</v>
      </c>
      <c r="O49" s="38">
        <v>1354</v>
      </c>
      <c r="P49" s="38">
        <v>1012</v>
      </c>
      <c r="Q49" s="38">
        <v>29811</v>
      </c>
      <c r="R49" s="38">
        <v>2159</v>
      </c>
      <c r="S49" s="38">
        <v>2642</v>
      </c>
      <c r="T49" s="38">
        <v>82</v>
      </c>
      <c r="U49" s="38">
        <v>31</v>
      </c>
      <c r="V49" s="38">
        <v>23437</v>
      </c>
      <c r="W49" s="38">
        <v>33494</v>
      </c>
      <c r="X49" s="38">
        <v>26271</v>
      </c>
      <c r="Y49" s="38">
        <v>37564</v>
      </c>
      <c r="Z49" s="38">
        <v>4602</v>
      </c>
      <c r="AA49" s="38">
        <v>558</v>
      </c>
      <c r="AB49" s="38">
        <v>3278</v>
      </c>
      <c r="AC49" s="24">
        <f t="shared" si="3"/>
        <v>351883</v>
      </c>
      <c r="AD49" s="24">
        <f t="shared" si="4"/>
        <v>55025</v>
      </c>
      <c r="AE49" s="24">
        <v>406908</v>
      </c>
    </row>
    <row r="50" spans="1:31">
      <c r="A50" s="39" t="s">
        <v>67</v>
      </c>
      <c r="B50" s="39">
        <v>319</v>
      </c>
      <c r="C50" s="39">
        <v>167</v>
      </c>
      <c r="D50" s="39">
        <v>55</v>
      </c>
      <c r="E50" s="39"/>
      <c r="F50" s="39">
        <v>16</v>
      </c>
      <c r="G50" s="39"/>
      <c r="H50" s="39"/>
      <c r="I50" s="39"/>
      <c r="J50" s="39"/>
      <c r="K50" s="39"/>
      <c r="L50" s="39"/>
      <c r="M50" s="39">
        <v>871</v>
      </c>
      <c r="N50" s="39"/>
      <c r="O50" s="39">
        <v>26</v>
      </c>
      <c r="P50" s="39"/>
      <c r="Q50" s="39">
        <v>433</v>
      </c>
      <c r="R50" s="39">
        <v>4</v>
      </c>
      <c r="S50" s="39"/>
      <c r="T50" s="39"/>
      <c r="U50" s="39"/>
      <c r="V50" s="39">
        <v>226</v>
      </c>
      <c r="W50" s="39">
        <v>5</v>
      </c>
      <c r="X50" s="39">
        <v>95</v>
      </c>
      <c r="Y50" s="39">
        <v>17</v>
      </c>
      <c r="Z50" s="39"/>
      <c r="AA50" s="39">
        <v>84</v>
      </c>
      <c r="AB50" s="39">
        <v>1</v>
      </c>
      <c r="AC50" s="25">
        <f t="shared" si="3"/>
        <v>2319</v>
      </c>
      <c r="AD50" s="25">
        <f t="shared" si="4"/>
        <v>6</v>
      </c>
      <c r="AE50" s="25">
        <v>2325</v>
      </c>
    </row>
    <row r="51" spans="1:31">
      <c r="A51" s="39" t="s">
        <v>43</v>
      </c>
      <c r="B51" s="39">
        <v>10618</v>
      </c>
      <c r="C51" s="39">
        <v>153</v>
      </c>
      <c r="D51" s="39">
        <v>1289</v>
      </c>
      <c r="E51" s="39">
        <v>66</v>
      </c>
      <c r="F51" s="39">
        <v>920</v>
      </c>
      <c r="G51" s="39">
        <v>75</v>
      </c>
      <c r="H51" s="39">
        <v>127</v>
      </c>
      <c r="I51" s="39">
        <v>244</v>
      </c>
      <c r="J51" s="39">
        <v>58</v>
      </c>
      <c r="K51" s="39">
        <v>1893</v>
      </c>
      <c r="L51" s="39">
        <v>59</v>
      </c>
      <c r="M51" s="39">
        <v>14374</v>
      </c>
      <c r="N51" s="39">
        <v>3459</v>
      </c>
      <c r="O51" s="39">
        <v>33</v>
      </c>
      <c r="P51" s="39">
        <v>178</v>
      </c>
      <c r="Q51" s="39">
        <v>26078</v>
      </c>
      <c r="R51" s="39">
        <v>145</v>
      </c>
      <c r="S51" s="39">
        <v>230</v>
      </c>
      <c r="T51" s="39">
        <v>1</v>
      </c>
      <c r="U51" s="39">
        <v>7</v>
      </c>
      <c r="V51" s="39">
        <v>1710</v>
      </c>
      <c r="W51" s="39">
        <v>1699</v>
      </c>
      <c r="X51" s="39">
        <v>4083</v>
      </c>
      <c r="Y51" s="39">
        <v>1883</v>
      </c>
      <c r="Z51" s="39">
        <v>469</v>
      </c>
      <c r="AA51" s="39">
        <v>179</v>
      </c>
      <c r="AB51" s="39">
        <v>807</v>
      </c>
      <c r="AC51" s="25">
        <f t="shared" si="3"/>
        <v>70837</v>
      </c>
      <c r="AD51" s="25">
        <f t="shared" si="4"/>
        <v>39936</v>
      </c>
      <c r="AE51" s="25">
        <v>110773</v>
      </c>
    </row>
    <row r="52" spans="1:31">
      <c r="A52" s="38" t="s">
        <v>44</v>
      </c>
      <c r="B52" s="38">
        <v>125</v>
      </c>
      <c r="C52" s="38"/>
      <c r="D52" s="38">
        <v>67</v>
      </c>
      <c r="E52" s="38">
        <v>42</v>
      </c>
      <c r="F52" s="38"/>
      <c r="G52" s="38">
        <v>103</v>
      </c>
      <c r="H52" s="38">
        <v>0</v>
      </c>
      <c r="I52" s="38">
        <v>12</v>
      </c>
      <c r="J52" s="38">
        <v>13</v>
      </c>
      <c r="K52" s="38"/>
      <c r="L52" s="38"/>
      <c r="M52" s="38">
        <v>3096</v>
      </c>
      <c r="N52" s="38">
        <v>52</v>
      </c>
      <c r="O52" s="38">
        <v>178</v>
      </c>
      <c r="P52" s="38">
        <v>78</v>
      </c>
      <c r="Q52" s="38">
        <v>4596</v>
      </c>
      <c r="R52" s="38"/>
      <c r="S52" s="38">
        <v>2</v>
      </c>
      <c r="T52" s="38">
        <v>7</v>
      </c>
      <c r="U52" s="38">
        <v>1</v>
      </c>
      <c r="V52" s="38">
        <v>1716</v>
      </c>
      <c r="W52" s="38">
        <v>37</v>
      </c>
      <c r="X52" s="38">
        <v>8562</v>
      </c>
      <c r="Y52" s="38">
        <v>101</v>
      </c>
      <c r="Z52" s="38">
        <v>18</v>
      </c>
      <c r="AA52" s="38">
        <v>41</v>
      </c>
      <c r="AB52" s="38">
        <v>9</v>
      </c>
      <c r="AC52" s="24">
        <f t="shared" si="3"/>
        <v>18856</v>
      </c>
      <c r="AD52" s="24">
        <f t="shared" si="4"/>
        <v>2020</v>
      </c>
      <c r="AE52" s="24">
        <v>20876</v>
      </c>
    </row>
    <row r="53" spans="1:31">
      <c r="A53" s="38" t="s">
        <v>45</v>
      </c>
      <c r="B53" s="38">
        <v>160</v>
      </c>
      <c r="C53" s="38"/>
      <c r="D53" s="38">
        <v>2</v>
      </c>
      <c r="E53" s="38">
        <v>0</v>
      </c>
      <c r="F53" s="38"/>
      <c r="G53" s="38"/>
      <c r="H53" s="38"/>
      <c r="I53" s="38"/>
      <c r="J53" s="38"/>
      <c r="K53" s="38"/>
      <c r="L53" s="38"/>
      <c r="M53" s="38">
        <v>13276</v>
      </c>
      <c r="N53" s="38"/>
      <c r="O53" s="38">
        <v>105</v>
      </c>
      <c r="P53" s="38"/>
      <c r="Q53" s="38">
        <v>1101</v>
      </c>
      <c r="R53" s="38"/>
      <c r="S53" s="38"/>
      <c r="T53" s="38"/>
      <c r="U53" s="38"/>
      <c r="V53" s="38">
        <v>9</v>
      </c>
      <c r="W53" s="38"/>
      <c r="X53" s="38">
        <v>56344</v>
      </c>
      <c r="Y53" s="38">
        <v>119</v>
      </c>
      <c r="Z53" s="38"/>
      <c r="AA53" s="38">
        <v>508</v>
      </c>
      <c r="AB53" s="38"/>
      <c r="AC53" s="24">
        <f t="shared" si="3"/>
        <v>71624</v>
      </c>
      <c r="AD53" s="24">
        <f t="shared" si="4"/>
        <v>4590</v>
      </c>
      <c r="AE53" s="24">
        <v>76214</v>
      </c>
    </row>
    <row r="54" spans="1:31">
      <c r="A54" s="39" t="s">
        <v>68</v>
      </c>
      <c r="B54" s="39">
        <v>18385</v>
      </c>
      <c r="C54" s="39">
        <v>1485</v>
      </c>
      <c r="D54" s="39">
        <v>410</v>
      </c>
      <c r="E54" s="39">
        <v>193</v>
      </c>
      <c r="F54" s="39">
        <v>9</v>
      </c>
      <c r="G54" s="39">
        <v>94</v>
      </c>
      <c r="H54" s="39">
        <v>336</v>
      </c>
      <c r="I54" s="39">
        <v>398</v>
      </c>
      <c r="J54" s="39">
        <v>68</v>
      </c>
      <c r="K54" s="39">
        <v>99</v>
      </c>
      <c r="L54" s="39">
        <v>2</v>
      </c>
      <c r="M54" s="39">
        <v>12710</v>
      </c>
      <c r="N54" s="39">
        <v>40</v>
      </c>
      <c r="O54" s="39">
        <v>1008</v>
      </c>
      <c r="P54" s="39">
        <v>579</v>
      </c>
      <c r="Q54" s="39">
        <v>1623</v>
      </c>
      <c r="R54" s="39">
        <v>629</v>
      </c>
      <c r="S54" s="39">
        <v>294</v>
      </c>
      <c r="T54" s="39">
        <v>1</v>
      </c>
      <c r="U54" s="39">
        <v>44</v>
      </c>
      <c r="V54" s="39">
        <v>1609</v>
      </c>
      <c r="W54" s="39">
        <v>7662</v>
      </c>
      <c r="X54" s="39">
        <v>978</v>
      </c>
      <c r="Y54" s="39">
        <v>2192</v>
      </c>
      <c r="Z54" s="39">
        <v>2161</v>
      </c>
      <c r="AA54" s="39">
        <v>314</v>
      </c>
      <c r="AB54" s="39">
        <v>243</v>
      </c>
      <c r="AC54" s="25">
        <f t="shared" si="3"/>
        <v>53566</v>
      </c>
      <c r="AD54" s="25">
        <f t="shared" si="4"/>
        <v>1327</v>
      </c>
      <c r="AE54" s="25">
        <v>54893</v>
      </c>
    </row>
    <row r="55" spans="1:31">
      <c r="A55" s="39" t="s">
        <v>46</v>
      </c>
      <c r="B55" s="39">
        <v>205490</v>
      </c>
      <c r="C55" s="39">
        <v>11925</v>
      </c>
      <c r="D55" s="39">
        <v>7384</v>
      </c>
      <c r="E55" s="39">
        <v>40</v>
      </c>
      <c r="F55" s="39">
        <v>16</v>
      </c>
      <c r="G55" s="39">
        <v>10</v>
      </c>
      <c r="H55" s="39">
        <v>14775</v>
      </c>
      <c r="I55" s="39">
        <v>982</v>
      </c>
      <c r="J55" s="39">
        <v>707</v>
      </c>
      <c r="K55" s="39">
        <v>457</v>
      </c>
      <c r="L55" s="39">
        <v>7779</v>
      </c>
      <c r="M55" s="39">
        <v>106745</v>
      </c>
      <c r="N55" s="39">
        <v>33</v>
      </c>
      <c r="O55" s="39">
        <v>643</v>
      </c>
      <c r="P55" s="39">
        <v>1689</v>
      </c>
      <c r="Q55" s="39">
        <v>4739</v>
      </c>
      <c r="R55" s="39">
        <v>558</v>
      </c>
      <c r="S55" s="39">
        <v>1027</v>
      </c>
      <c r="T55" s="39">
        <v>69</v>
      </c>
      <c r="U55" s="39">
        <v>112</v>
      </c>
      <c r="V55" s="39">
        <v>46281</v>
      </c>
      <c r="W55" s="39">
        <v>14844</v>
      </c>
      <c r="X55" s="39">
        <v>27121</v>
      </c>
      <c r="Y55" s="39">
        <v>45102</v>
      </c>
      <c r="Z55" s="39">
        <v>8210</v>
      </c>
      <c r="AA55" s="39">
        <v>173</v>
      </c>
      <c r="AB55" s="39">
        <v>18835</v>
      </c>
      <c r="AC55" s="25">
        <f t="shared" si="3"/>
        <v>525746</v>
      </c>
      <c r="AD55" s="25">
        <f t="shared" si="4"/>
        <v>16498</v>
      </c>
      <c r="AE55" s="25">
        <v>542244</v>
      </c>
    </row>
    <row r="56" spans="1:31">
      <c r="A56" s="38" t="s">
        <v>69</v>
      </c>
      <c r="B56" s="38">
        <v>24802</v>
      </c>
      <c r="C56" s="38">
        <v>524</v>
      </c>
      <c r="D56" s="38">
        <v>1209</v>
      </c>
      <c r="E56" s="38">
        <v>16</v>
      </c>
      <c r="F56" s="38"/>
      <c r="G56" s="38">
        <v>108</v>
      </c>
      <c r="H56" s="38">
        <v>3402</v>
      </c>
      <c r="I56" s="38">
        <v>41</v>
      </c>
      <c r="J56" s="38">
        <v>150</v>
      </c>
      <c r="K56" s="38">
        <v>79</v>
      </c>
      <c r="L56" s="38">
        <v>2918</v>
      </c>
      <c r="M56" s="38">
        <v>12032</v>
      </c>
      <c r="N56" s="38">
        <v>76</v>
      </c>
      <c r="O56" s="38">
        <v>73</v>
      </c>
      <c r="P56" s="38">
        <v>2100</v>
      </c>
      <c r="Q56" s="38">
        <v>3666</v>
      </c>
      <c r="R56" s="38">
        <v>308</v>
      </c>
      <c r="S56" s="38">
        <v>1038</v>
      </c>
      <c r="T56" s="38"/>
      <c r="U56" s="38">
        <v>4</v>
      </c>
      <c r="V56" s="38">
        <v>6812</v>
      </c>
      <c r="W56" s="38">
        <v>1301</v>
      </c>
      <c r="X56" s="38">
        <v>17466</v>
      </c>
      <c r="Y56" s="38">
        <v>40859</v>
      </c>
      <c r="Z56" s="38">
        <v>279</v>
      </c>
      <c r="AA56" s="38">
        <v>292</v>
      </c>
      <c r="AB56" s="38">
        <v>4047</v>
      </c>
      <c r="AC56" s="24">
        <f t="shared" si="3"/>
        <v>123602</v>
      </c>
      <c r="AD56" s="24">
        <f t="shared" si="4"/>
        <v>16837</v>
      </c>
      <c r="AE56" s="24">
        <v>140439</v>
      </c>
    </row>
    <row r="57" spans="1:31">
      <c r="A57" s="38" t="s">
        <v>47</v>
      </c>
      <c r="B57" s="38">
        <v>12524</v>
      </c>
      <c r="C57" s="38">
        <v>100</v>
      </c>
      <c r="D57" s="38">
        <v>1397</v>
      </c>
      <c r="E57" s="38">
        <v>310</v>
      </c>
      <c r="F57" s="38">
        <v>7</v>
      </c>
      <c r="G57" s="38">
        <v>20</v>
      </c>
      <c r="H57" s="38">
        <v>611</v>
      </c>
      <c r="I57" s="38">
        <v>136</v>
      </c>
      <c r="J57" s="38">
        <v>127</v>
      </c>
      <c r="K57" s="38">
        <v>455</v>
      </c>
      <c r="L57" s="38">
        <v>22</v>
      </c>
      <c r="M57" s="38">
        <v>30251</v>
      </c>
      <c r="N57" s="38">
        <v>579</v>
      </c>
      <c r="O57" s="38">
        <v>89</v>
      </c>
      <c r="P57" s="38">
        <v>49</v>
      </c>
      <c r="Q57" s="38">
        <v>19634</v>
      </c>
      <c r="R57" s="38">
        <v>328</v>
      </c>
      <c r="S57" s="38">
        <v>715</v>
      </c>
      <c r="T57" s="38">
        <v>14</v>
      </c>
      <c r="U57" s="38">
        <v>6</v>
      </c>
      <c r="V57" s="38">
        <v>4471</v>
      </c>
      <c r="W57" s="38">
        <v>2470</v>
      </c>
      <c r="X57" s="38">
        <v>19372</v>
      </c>
      <c r="Y57" s="38">
        <v>4983</v>
      </c>
      <c r="Z57" s="38">
        <v>184</v>
      </c>
      <c r="AA57" s="38">
        <v>260</v>
      </c>
      <c r="AB57" s="38">
        <v>373</v>
      </c>
      <c r="AC57" s="24">
        <f t="shared" si="3"/>
        <v>99487</v>
      </c>
      <c r="AD57" s="24">
        <f t="shared" si="4"/>
        <v>9483</v>
      </c>
      <c r="AE57" s="24">
        <v>108970</v>
      </c>
    </row>
    <row r="58" spans="1:3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24"/>
      <c r="AD58" s="24"/>
      <c r="AE58" s="24"/>
    </row>
    <row r="59" spans="1:31">
      <c r="A59" s="24" t="s">
        <v>48</v>
      </c>
      <c r="B59" s="24">
        <f t="shared" ref="B59:AE59" si="5">SUM(B30:B57)</f>
        <v>1747140</v>
      </c>
      <c r="C59" s="24">
        <f t="shared" si="5"/>
        <v>105279</v>
      </c>
      <c r="D59" s="24">
        <f t="shared" si="5"/>
        <v>194301</v>
      </c>
      <c r="E59" s="24">
        <f t="shared" si="5"/>
        <v>2959</v>
      </c>
      <c r="F59" s="24">
        <f t="shared" si="5"/>
        <v>1762</v>
      </c>
      <c r="G59" s="24">
        <f t="shared" ref="G59" si="6">SUM(G30:G57)</f>
        <v>11593</v>
      </c>
      <c r="H59" s="24">
        <f t="shared" si="5"/>
        <v>99438</v>
      </c>
      <c r="I59" s="24">
        <f t="shared" si="5"/>
        <v>34458</v>
      </c>
      <c r="J59" s="24">
        <f t="shared" si="5"/>
        <v>19410</v>
      </c>
      <c r="K59" s="24">
        <f t="shared" si="5"/>
        <v>14818</v>
      </c>
      <c r="L59" s="24">
        <f t="shared" si="5"/>
        <v>57376</v>
      </c>
      <c r="M59" s="24">
        <f t="shared" si="5"/>
        <v>1386312</v>
      </c>
      <c r="N59" s="24">
        <f t="shared" si="5"/>
        <v>7064</v>
      </c>
      <c r="O59" s="24">
        <f t="shared" si="5"/>
        <v>30588</v>
      </c>
      <c r="P59" s="24">
        <f t="shared" si="5"/>
        <v>28696</v>
      </c>
      <c r="Q59" s="24">
        <f t="shared" si="5"/>
        <v>540449</v>
      </c>
      <c r="R59" s="24">
        <f t="shared" si="5"/>
        <v>34071</v>
      </c>
      <c r="S59" s="24">
        <f t="shared" si="5"/>
        <v>60396</v>
      </c>
      <c r="T59" s="24">
        <f t="shared" si="5"/>
        <v>2063</v>
      </c>
      <c r="U59" s="24">
        <f t="shared" si="5"/>
        <v>2045</v>
      </c>
      <c r="V59" s="24">
        <f t="shared" si="5"/>
        <v>474041</v>
      </c>
      <c r="W59" s="24">
        <f t="shared" si="5"/>
        <v>439696</v>
      </c>
      <c r="X59" s="24">
        <f t="shared" si="5"/>
        <v>315897</v>
      </c>
      <c r="Y59" s="24">
        <f t="shared" si="5"/>
        <v>609613</v>
      </c>
      <c r="Z59" s="24">
        <f t="shared" si="5"/>
        <v>136608</v>
      </c>
      <c r="AA59" s="24">
        <f t="shared" si="5"/>
        <v>20784</v>
      </c>
      <c r="AB59" s="24">
        <f t="shared" si="5"/>
        <v>152241</v>
      </c>
      <c r="AC59" s="24">
        <f t="shared" si="5"/>
        <v>6529098</v>
      </c>
      <c r="AD59" s="24">
        <f t="shared" si="5"/>
        <v>655368</v>
      </c>
      <c r="AE59" s="24">
        <f t="shared" si="5"/>
        <v>7184466</v>
      </c>
    </row>
    <row r="60" spans="1:3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</row>
    <row r="61" spans="1:31" s="26" customFormat="1">
      <c r="A61" s="24" t="s">
        <v>49</v>
      </c>
      <c r="B61" s="24">
        <f t="shared" ref="B61:AE61" si="7">+B59+B28</f>
        <v>2860344</v>
      </c>
      <c r="C61" s="24">
        <f t="shared" si="7"/>
        <v>150838</v>
      </c>
      <c r="D61" s="24">
        <f t="shared" si="7"/>
        <v>297734</v>
      </c>
      <c r="E61" s="24">
        <f t="shared" si="7"/>
        <v>9224</v>
      </c>
      <c r="F61" s="24">
        <f t="shared" si="7"/>
        <v>4894</v>
      </c>
      <c r="G61" s="24">
        <f t="shared" si="7"/>
        <v>14835</v>
      </c>
      <c r="H61" s="24">
        <f t="shared" si="7"/>
        <v>182800</v>
      </c>
      <c r="I61" s="24">
        <f t="shared" si="7"/>
        <v>50481</v>
      </c>
      <c r="J61" s="24">
        <f t="shared" si="7"/>
        <v>26486</v>
      </c>
      <c r="K61" s="24">
        <f t="shared" si="7"/>
        <v>18744</v>
      </c>
      <c r="L61" s="24">
        <f t="shared" si="7"/>
        <v>93809</v>
      </c>
      <c r="M61" s="24">
        <f t="shared" si="7"/>
        <v>2145568</v>
      </c>
      <c r="N61" s="24">
        <f t="shared" si="7"/>
        <v>9144</v>
      </c>
      <c r="O61" s="24">
        <f t="shared" si="7"/>
        <v>56359</v>
      </c>
      <c r="P61" s="24">
        <f t="shared" si="7"/>
        <v>68759</v>
      </c>
      <c r="Q61" s="24">
        <f t="shared" si="7"/>
        <v>782823</v>
      </c>
      <c r="R61" s="24">
        <f t="shared" si="7"/>
        <v>46056</v>
      </c>
      <c r="S61" s="24">
        <f t="shared" si="7"/>
        <v>82360</v>
      </c>
      <c r="T61" s="24">
        <f t="shared" si="7"/>
        <v>2840</v>
      </c>
      <c r="U61" s="24">
        <f t="shared" si="7"/>
        <v>4157</v>
      </c>
      <c r="V61" s="24">
        <f t="shared" si="7"/>
        <v>987295</v>
      </c>
      <c r="W61" s="24">
        <f t="shared" si="7"/>
        <v>620488</v>
      </c>
      <c r="X61" s="24">
        <f t="shared" si="7"/>
        <v>591834</v>
      </c>
      <c r="Y61" s="24">
        <f t="shared" si="7"/>
        <v>1326378</v>
      </c>
      <c r="Z61" s="24">
        <f t="shared" si="7"/>
        <v>227049</v>
      </c>
      <c r="AA61" s="24">
        <f t="shared" si="7"/>
        <v>49105</v>
      </c>
      <c r="AB61" s="24">
        <f t="shared" si="7"/>
        <v>256243</v>
      </c>
      <c r="AC61" s="24">
        <f t="shared" si="7"/>
        <v>10966647</v>
      </c>
      <c r="AD61" s="24">
        <f t="shared" si="7"/>
        <v>897158</v>
      </c>
      <c r="AE61" s="24">
        <f t="shared" si="7"/>
        <v>11863805</v>
      </c>
    </row>
    <row r="63" spans="1:31" s="27" customFormat="1">
      <c r="A63" s="27" t="s">
        <v>59</v>
      </c>
      <c r="B63" s="27">
        <f>+(B61*100)/$AE$61</f>
        <v>24.109836599640673</v>
      </c>
      <c r="C63" s="27">
        <f t="shared" ref="C63:AE63" si="8">+(C61*100)/$AE$61</f>
        <v>1.2714133450440226</v>
      </c>
      <c r="D63" s="27">
        <f t="shared" si="8"/>
        <v>2.5095995761899323</v>
      </c>
      <c r="E63" s="27">
        <f t="shared" si="8"/>
        <v>7.7749086401875278E-2</v>
      </c>
      <c r="F63" s="27">
        <f t="shared" si="8"/>
        <v>4.1251520907499742E-2</v>
      </c>
      <c r="G63" s="27">
        <f t="shared" si="8"/>
        <v>0.12504419956329357</v>
      </c>
      <c r="H63" s="27">
        <f t="shared" si="8"/>
        <v>1.5408210097856463</v>
      </c>
      <c r="I63" s="27">
        <f t="shared" si="8"/>
        <v>0.42550429647149463</v>
      </c>
      <c r="J63" s="27">
        <f t="shared" si="8"/>
        <v>0.22325046643972993</v>
      </c>
      <c r="K63" s="27">
        <f t="shared" si="8"/>
        <v>0.15799315649574483</v>
      </c>
      <c r="L63" s="27">
        <f t="shared" si="8"/>
        <v>0.79071596338611427</v>
      </c>
      <c r="M63" s="27">
        <f t="shared" si="8"/>
        <v>18.084990439407932</v>
      </c>
      <c r="N63" s="27">
        <f t="shared" si="8"/>
        <v>7.7074766485120072E-2</v>
      </c>
      <c r="O63" s="27">
        <f t="shared" si="8"/>
        <v>0.4750499523550834</v>
      </c>
      <c r="P63" s="27">
        <f t="shared" si="8"/>
        <v>0.5795695394521404</v>
      </c>
      <c r="Q63" s="27">
        <f t="shared" si="8"/>
        <v>6.5984142524257603</v>
      </c>
      <c r="R63" s="27">
        <f t="shared" si="8"/>
        <v>0.38820597607597224</v>
      </c>
      <c r="S63" s="27">
        <f t="shared" si="8"/>
        <v>0.69421235429948491</v>
      </c>
      <c r="T63" s="27">
        <f t="shared" si="8"/>
        <v>2.3938357044809823E-2</v>
      </c>
      <c r="U63" s="27">
        <f t="shared" si="8"/>
        <v>3.5039348674392408E-2</v>
      </c>
      <c r="V63" s="27">
        <f t="shared" si="8"/>
        <v>8.3219085276603924</v>
      </c>
      <c r="W63" s="27">
        <f t="shared" si="8"/>
        <v>5.2300927063450553</v>
      </c>
      <c r="X63" s="27">
        <f t="shared" si="8"/>
        <v>4.9885681701612592</v>
      </c>
      <c r="Y63" s="27">
        <f t="shared" si="8"/>
        <v>11.180038781824212</v>
      </c>
      <c r="Z63" s="27">
        <f t="shared" si="8"/>
        <v>1.9137957847419105</v>
      </c>
      <c r="AA63" s="27">
        <f t="shared" si="8"/>
        <v>0.41390599390330507</v>
      </c>
      <c r="AB63" s="27">
        <f t="shared" si="8"/>
        <v>2.1598719803638042</v>
      </c>
      <c r="AC63" s="27">
        <f t="shared" si="8"/>
        <v>92.437856151546654</v>
      </c>
      <c r="AD63" s="27">
        <f t="shared" si="8"/>
        <v>7.5621438484533421</v>
      </c>
      <c r="AE63" s="27">
        <f t="shared" si="8"/>
        <v>100</v>
      </c>
    </row>
    <row r="71" spans="2:33" s="26" customFormat="1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F71" s="21"/>
      <c r="AG71" s="21"/>
    </row>
    <row r="72" spans="2:33" s="26" customFormat="1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F72" s="21"/>
      <c r="AG72" s="21"/>
    </row>
    <row r="73" spans="2:33" s="26" customFormat="1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F73" s="21"/>
      <c r="AG73" s="21"/>
    </row>
    <row r="74" spans="2:33" s="26" customFormat="1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F74" s="21"/>
      <c r="AG74" s="21"/>
    </row>
    <row r="75" spans="2:33" s="26" customFormat="1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F75" s="21"/>
      <c r="AG75" s="21"/>
    </row>
  </sheetData>
  <printOptions horizontalCentered="1"/>
  <pageMargins left="0.39370078740157483" right="0.39370078740157483" top="0.78740157480314965" bottom="0.39370078740157483" header="0" footer="0.19685039370078741"/>
  <pageSetup paperSize="9" scale="51" fitToWidth="2" orientation="landscape" r:id="rId1"/>
  <headerFooter alignWithMargins="0">
    <oddHeader>&amp;C&amp;"Open Sans,Normal"&amp;14
&amp;"Open Sans,Negrita"EXPORTACIONES ESPAÑOLAS DE FRUTAS Y&amp;12 &amp;14HORTALIZAS FRESCAS - AÑO 2013 - EN TM
&amp;R&amp;G</oddHeader>
    <oddFooter>&amp;CDATOS PROCEDENTES DE ADUANAS PROCESADOS POR FEPEX&amp;R&amp;P/&amp;N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75"/>
  <sheetViews>
    <sheetView zoomScale="75" workbookViewId="0">
      <selection activeCell="E2" sqref="E2"/>
    </sheetView>
  </sheetViews>
  <sheetFormatPr baseColWidth="10" defaultRowHeight="16.5"/>
  <cols>
    <col min="1" max="1" width="23" style="26" customWidth="1"/>
    <col min="2" max="28" width="12.42578125" style="21" customWidth="1"/>
    <col min="29" max="31" width="12.42578125" style="26" customWidth="1"/>
    <col min="32" max="16384" width="11.42578125" style="21"/>
  </cols>
  <sheetData>
    <row r="1" spans="1:31" s="41" customForma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15"/>
      <c r="AD1" s="15"/>
      <c r="AE1" s="15"/>
    </row>
    <row r="2" spans="1:31" s="18" customFormat="1" ht="15" customHeight="1">
      <c r="A2" s="42"/>
      <c r="B2" s="42" t="s">
        <v>0</v>
      </c>
      <c r="C2" s="42" t="s">
        <v>1</v>
      </c>
      <c r="D2" s="42" t="s">
        <v>50</v>
      </c>
      <c r="E2" s="42" t="s">
        <v>62</v>
      </c>
      <c r="F2" s="42" t="s">
        <v>51</v>
      </c>
      <c r="G2" s="42" t="s">
        <v>85</v>
      </c>
      <c r="H2" s="42" t="s">
        <v>70</v>
      </c>
      <c r="I2" s="42" t="s">
        <v>71</v>
      </c>
      <c r="J2" s="42" t="s">
        <v>52</v>
      </c>
      <c r="K2" s="42" t="s">
        <v>53</v>
      </c>
      <c r="L2" s="42" t="s">
        <v>2</v>
      </c>
      <c r="M2" s="42" t="s">
        <v>3</v>
      </c>
      <c r="N2" s="42" t="s">
        <v>4</v>
      </c>
      <c r="O2" s="42" t="s">
        <v>72</v>
      </c>
      <c r="P2" s="42" t="s">
        <v>5</v>
      </c>
      <c r="Q2" s="42" t="s">
        <v>6</v>
      </c>
      <c r="R2" s="42" t="s">
        <v>54</v>
      </c>
      <c r="S2" s="42" t="s">
        <v>55</v>
      </c>
      <c r="T2" s="42" t="s">
        <v>73</v>
      </c>
      <c r="U2" s="42" t="s">
        <v>56</v>
      </c>
      <c r="V2" s="42" t="s">
        <v>74</v>
      </c>
      <c r="W2" s="42" t="s">
        <v>57</v>
      </c>
      <c r="X2" s="42" t="s">
        <v>7</v>
      </c>
      <c r="Y2" s="42" t="s">
        <v>75</v>
      </c>
      <c r="Z2" s="42" t="s">
        <v>76</v>
      </c>
      <c r="AA2" s="42" t="s">
        <v>77</v>
      </c>
      <c r="AB2" s="42" t="s">
        <v>8</v>
      </c>
      <c r="AC2" s="17" t="s">
        <v>63</v>
      </c>
      <c r="AD2" s="17" t="s">
        <v>58</v>
      </c>
      <c r="AE2" s="17" t="s">
        <v>9</v>
      </c>
    </row>
    <row r="3" spans="1:31" s="18" customFormat="1" ht="6.7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17"/>
      <c r="AD3" s="17"/>
      <c r="AE3" s="17"/>
    </row>
    <row r="4" spans="1:31">
      <c r="A4" s="43" t="s">
        <v>10</v>
      </c>
      <c r="B4" s="19">
        <v>293</v>
      </c>
      <c r="C4" s="19">
        <v>14</v>
      </c>
      <c r="D4" s="19">
        <v>249</v>
      </c>
      <c r="E4" s="19">
        <v>1</v>
      </c>
      <c r="F4" s="19"/>
      <c r="G4" s="19">
        <v>0</v>
      </c>
      <c r="H4" s="19">
        <v>11</v>
      </c>
      <c r="I4" s="19">
        <v>0</v>
      </c>
      <c r="J4" s="19"/>
      <c r="K4" s="19"/>
      <c r="L4" s="19"/>
      <c r="M4" s="19">
        <v>1875</v>
      </c>
      <c r="N4" s="19"/>
      <c r="O4" s="19">
        <v>1</v>
      </c>
      <c r="P4" s="19">
        <v>0</v>
      </c>
      <c r="Q4" s="19">
        <v>73</v>
      </c>
      <c r="R4" s="19"/>
      <c r="S4" s="19">
        <v>0</v>
      </c>
      <c r="T4" s="19"/>
      <c r="U4" s="19"/>
      <c r="V4" s="19">
        <v>291</v>
      </c>
      <c r="W4" s="19">
        <v>1</v>
      </c>
      <c r="X4" s="19">
        <v>63</v>
      </c>
      <c r="Y4" s="19">
        <v>539</v>
      </c>
      <c r="Z4" s="19"/>
      <c r="AA4" s="19">
        <v>0</v>
      </c>
      <c r="AB4" s="19">
        <v>101</v>
      </c>
      <c r="AC4" s="20">
        <f>SUM(B4:AB4)</f>
        <v>3512</v>
      </c>
      <c r="AD4" s="20">
        <f>+AE4-AC4</f>
        <v>112</v>
      </c>
      <c r="AE4" s="20">
        <v>3624</v>
      </c>
    </row>
    <row r="5" spans="1:31">
      <c r="A5" s="43" t="s">
        <v>11</v>
      </c>
      <c r="B5" s="19">
        <v>11778</v>
      </c>
      <c r="C5" s="19">
        <v>480</v>
      </c>
      <c r="D5" s="19">
        <v>1060</v>
      </c>
      <c r="E5" s="19">
        <v>1255</v>
      </c>
      <c r="F5" s="19"/>
      <c r="G5" s="19">
        <v>252</v>
      </c>
      <c r="H5" s="19">
        <v>219</v>
      </c>
      <c r="I5" s="19">
        <v>431</v>
      </c>
      <c r="J5" s="19">
        <v>110</v>
      </c>
      <c r="K5" s="19">
        <v>13</v>
      </c>
      <c r="L5" s="19">
        <v>587</v>
      </c>
      <c r="M5" s="19">
        <v>16661</v>
      </c>
      <c r="N5" s="19">
        <v>149</v>
      </c>
      <c r="O5" s="19">
        <v>366</v>
      </c>
      <c r="P5" s="19">
        <v>918</v>
      </c>
      <c r="Q5" s="19">
        <v>19738</v>
      </c>
      <c r="R5" s="19">
        <v>542</v>
      </c>
      <c r="S5" s="19">
        <v>218</v>
      </c>
      <c r="T5" s="19"/>
      <c r="U5" s="19">
        <v>56</v>
      </c>
      <c r="V5" s="19">
        <v>1683</v>
      </c>
      <c r="W5" s="19">
        <v>5131</v>
      </c>
      <c r="X5" s="19">
        <v>9711</v>
      </c>
      <c r="Y5" s="19">
        <v>14461</v>
      </c>
      <c r="Z5" s="19">
        <v>2713</v>
      </c>
      <c r="AA5" s="19">
        <v>4357</v>
      </c>
      <c r="AB5" s="19">
        <v>624</v>
      </c>
      <c r="AC5" s="20">
        <f t="shared" ref="AC5:AC26" si="0">SUM(B5:AB5)</f>
        <v>93513</v>
      </c>
      <c r="AD5" s="20">
        <f t="shared" ref="AD5:AD26" si="1">+AE5-AC5</f>
        <v>32013</v>
      </c>
      <c r="AE5" s="20">
        <v>125526</v>
      </c>
    </row>
    <row r="6" spans="1:31">
      <c r="A6" s="44" t="s">
        <v>12</v>
      </c>
      <c r="B6" s="22">
        <v>1103</v>
      </c>
      <c r="C6" s="22">
        <v>0</v>
      </c>
      <c r="D6" s="22">
        <v>293</v>
      </c>
      <c r="E6" s="22">
        <v>1</v>
      </c>
      <c r="F6" s="22"/>
      <c r="G6" s="22">
        <v>3</v>
      </c>
      <c r="H6" s="22">
        <v>72</v>
      </c>
      <c r="I6" s="22">
        <v>0</v>
      </c>
      <c r="J6" s="22">
        <v>0</v>
      </c>
      <c r="K6" s="22"/>
      <c r="L6" s="22"/>
      <c r="M6" s="22">
        <v>10148</v>
      </c>
      <c r="N6" s="22">
        <v>19</v>
      </c>
      <c r="O6" s="22">
        <v>0</v>
      </c>
      <c r="P6" s="22">
        <v>0</v>
      </c>
      <c r="Q6" s="22">
        <v>3508</v>
      </c>
      <c r="R6" s="22"/>
      <c r="S6" s="22"/>
      <c r="T6" s="22">
        <v>2</v>
      </c>
      <c r="U6" s="22">
        <v>25</v>
      </c>
      <c r="V6" s="22">
        <v>645</v>
      </c>
      <c r="W6" s="22">
        <v>3</v>
      </c>
      <c r="X6" s="22">
        <v>25</v>
      </c>
      <c r="Y6" s="22">
        <v>133</v>
      </c>
      <c r="Z6" s="22">
        <v>17</v>
      </c>
      <c r="AA6" s="22">
        <v>0</v>
      </c>
      <c r="AB6" s="22">
        <v>102</v>
      </c>
      <c r="AC6" s="23">
        <f t="shared" si="0"/>
        <v>16099</v>
      </c>
      <c r="AD6" s="23">
        <f t="shared" si="1"/>
        <v>63</v>
      </c>
      <c r="AE6" s="23">
        <v>16162</v>
      </c>
    </row>
    <row r="7" spans="1:31">
      <c r="A7" s="44" t="s">
        <v>13</v>
      </c>
      <c r="B7" s="22">
        <v>11922</v>
      </c>
      <c r="C7" s="22">
        <v>287</v>
      </c>
      <c r="D7" s="22">
        <v>3487</v>
      </c>
      <c r="E7" s="22">
        <v>60</v>
      </c>
      <c r="F7" s="22">
        <v>6</v>
      </c>
      <c r="G7" s="22">
        <v>2</v>
      </c>
      <c r="H7" s="22">
        <v>1609</v>
      </c>
      <c r="I7" s="22">
        <v>16</v>
      </c>
      <c r="J7" s="22">
        <v>13</v>
      </c>
      <c r="K7" s="22">
        <v>123</v>
      </c>
      <c r="L7" s="22">
        <v>592</v>
      </c>
      <c r="M7" s="22">
        <v>7066</v>
      </c>
      <c r="N7" s="22">
        <v>36</v>
      </c>
      <c r="O7" s="22">
        <v>193</v>
      </c>
      <c r="P7" s="22">
        <v>1634</v>
      </c>
      <c r="Q7" s="22">
        <v>3914</v>
      </c>
      <c r="R7" s="22">
        <v>366</v>
      </c>
      <c r="S7" s="22">
        <v>599</v>
      </c>
      <c r="T7" s="22">
        <v>4</v>
      </c>
      <c r="U7" s="22">
        <v>4</v>
      </c>
      <c r="V7" s="22">
        <v>18674</v>
      </c>
      <c r="W7" s="22">
        <v>3722</v>
      </c>
      <c r="X7" s="22">
        <v>284</v>
      </c>
      <c r="Y7" s="22">
        <v>37879</v>
      </c>
      <c r="Z7" s="22">
        <v>1918</v>
      </c>
      <c r="AA7" s="22">
        <v>80</v>
      </c>
      <c r="AB7" s="22">
        <v>1256</v>
      </c>
      <c r="AC7" s="23">
        <f t="shared" si="0"/>
        <v>95746</v>
      </c>
      <c r="AD7" s="23">
        <f t="shared" si="1"/>
        <v>3765</v>
      </c>
      <c r="AE7" s="23">
        <v>99511</v>
      </c>
    </row>
    <row r="8" spans="1:31">
      <c r="A8" s="43" t="s">
        <v>14</v>
      </c>
      <c r="B8" s="19">
        <v>32713</v>
      </c>
      <c r="C8" s="19">
        <v>850</v>
      </c>
      <c r="D8" s="19">
        <v>2411</v>
      </c>
      <c r="E8" s="19">
        <v>184</v>
      </c>
      <c r="F8" s="19">
        <v>400</v>
      </c>
      <c r="G8" s="19">
        <v>335</v>
      </c>
      <c r="H8" s="19">
        <v>1208</v>
      </c>
      <c r="I8" s="19">
        <v>505</v>
      </c>
      <c r="J8" s="19">
        <v>122</v>
      </c>
      <c r="K8" s="19">
        <v>103</v>
      </c>
      <c r="L8" s="19">
        <v>227</v>
      </c>
      <c r="M8" s="19">
        <v>44920</v>
      </c>
      <c r="N8" s="19">
        <v>238</v>
      </c>
      <c r="O8" s="19">
        <v>753</v>
      </c>
      <c r="P8" s="19">
        <v>167</v>
      </c>
      <c r="Q8" s="19">
        <v>16823</v>
      </c>
      <c r="R8" s="19">
        <v>572</v>
      </c>
      <c r="S8" s="19">
        <v>3093</v>
      </c>
      <c r="T8" s="19">
        <v>39</v>
      </c>
      <c r="U8" s="19">
        <v>6</v>
      </c>
      <c r="V8" s="19">
        <v>13919</v>
      </c>
      <c r="W8" s="19">
        <v>2233</v>
      </c>
      <c r="X8" s="19">
        <v>2520</v>
      </c>
      <c r="Y8" s="19">
        <v>9463</v>
      </c>
      <c r="Z8" s="19">
        <v>1625</v>
      </c>
      <c r="AA8" s="19">
        <v>1845</v>
      </c>
      <c r="AB8" s="19">
        <v>1107</v>
      </c>
      <c r="AC8" s="20">
        <f t="shared" si="0"/>
        <v>138381</v>
      </c>
      <c r="AD8" s="20">
        <f t="shared" si="1"/>
        <v>4957</v>
      </c>
      <c r="AE8" s="20">
        <v>143338</v>
      </c>
    </row>
    <row r="9" spans="1:31">
      <c r="A9" s="43" t="s">
        <v>15</v>
      </c>
      <c r="B9" s="19">
        <v>67453</v>
      </c>
      <c r="C9" s="19">
        <v>2644</v>
      </c>
      <c r="D9" s="19">
        <v>8933</v>
      </c>
      <c r="E9" s="19">
        <v>67</v>
      </c>
      <c r="F9" s="19">
        <v>59</v>
      </c>
      <c r="G9" s="19">
        <v>966</v>
      </c>
      <c r="H9" s="19">
        <v>2696</v>
      </c>
      <c r="I9" s="19">
        <v>494</v>
      </c>
      <c r="J9" s="19">
        <v>631</v>
      </c>
      <c r="K9" s="19">
        <v>132</v>
      </c>
      <c r="L9" s="19">
        <v>2065</v>
      </c>
      <c r="M9" s="19">
        <v>102142</v>
      </c>
      <c r="N9" s="19">
        <v>27</v>
      </c>
      <c r="O9" s="19">
        <v>963</v>
      </c>
      <c r="P9" s="19">
        <v>1199</v>
      </c>
      <c r="Q9" s="19">
        <v>8297</v>
      </c>
      <c r="R9" s="19">
        <v>665</v>
      </c>
      <c r="S9" s="19">
        <v>835</v>
      </c>
      <c r="T9" s="19">
        <v>164</v>
      </c>
      <c r="U9" s="19"/>
      <c r="V9" s="19">
        <v>36790</v>
      </c>
      <c r="W9" s="19">
        <v>5156</v>
      </c>
      <c r="X9" s="19">
        <v>10845</v>
      </c>
      <c r="Y9" s="19">
        <v>28763</v>
      </c>
      <c r="Z9" s="19">
        <v>1494</v>
      </c>
      <c r="AA9" s="19">
        <v>439</v>
      </c>
      <c r="AB9" s="19">
        <v>3844</v>
      </c>
      <c r="AC9" s="20">
        <f t="shared" si="0"/>
        <v>287763</v>
      </c>
      <c r="AD9" s="20">
        <f t="shared" si="1"/>
        <v>6195</v>
      </c>
      <c r="AE9" s="20">
        <v>293958</v>
      </c>
    </row>
    <row r="10" spans="1:31">
      <c r="A10" s="44" t="s">
        <v>78</v>
      </c>
      <c r="B10" s="22">
        <v>7614</v>
      </c>
      <c r="C10" s="22">
        <v>91</v>
      </c>
      <c r="D10" s="22">
        <v>336</v>
      </c>
      <c r="E10" s="22">
        <v>27</v>
      </c>
      <c r="F10" s="22">
        <v>6</v>
      </c>
      <c r="G10" s="22">
        <v>16</v>
      </c>
      <c r="H10" s="22">
        <v>137</v>
      </c>
      <c r="I10" s="22">
        <v>171</v>
      </c>
      <c r="J10" s="22">
        <v>12</v>
      </c>
      <c r="K10" s="22"/>
      <c r="L10" s="22">
        <v>33</v>
      </c>
      <c r="M10" s="22">
        <v>7901</v>
      </c>
      <c r="N10" s="22">
        <v>14</v>
      </c>
      <c r="O10" s="22">
        <v>86</v>
      </c>
      <c r="P10" s="22">
        <v>251</v>
      </c>
      <c r="Q10" s="22">
        <v>1147</v>
      </c>
      <c r="R10" s="22">
        <v>2</v>
      </c>
      <c r="S10" s="22">
        <v>73</v>
      </c>
      <c r="T10" s="22">
        <v>2</v>
      </c>
      <c r="U10" s="22">
        <v>0</v>
      </c>
      <c r="V10" s="22">
        <v>2423</v>
      </c>
      <c r="W10" s="22">
        <v>447</v>
      </c>
      <c r="X10" s="22">
        <v>154</v>
      </c>
      <c r="Y10" s="22">
        <v>2709</v>
      </c>
      <c r="Z10" s="22">
        <v>365</v>
      </c>
      <c r="AA10" s="22">
        <v>61</v>
      </c>
      <c r="AB10" s="22">
        <v>29</v>
      </c>
      <c r="AC10" s="23">
        <f t="shared" si="0"/>
        <v>24107</v>
      </c>
      <c r="AD10" s="23">
        <f t="shared" si="1"/>
        <v>520</v>
      </c>
      <c r="AE10" s="23">
        <v>24627</v>
      </c>
    </row>
    <row r="11" spans="1:31">
      <c r="A11" s="44" t="s">
        <v>16</v>
      </c>
      <c r="B11" s="22">
        <v>95810</v>
      </c>
      <c r="C11" s="22">
        <v>440</v>
      </c>
      <c r="D11" s="22">
        <v>9454</v>
      </c>
      <c r="E11" s="22">
        <v>4</v>
      </c>
      <c r="F11" s="22"/>
      <c r="G11" s="22">
        <v>1464</v>
      </c>
      <c r="H11" s="22">
        <v>93</v>
      </c>
      <c r="I11" s="22">
        <v>148</v>
      </c>
      <c r="J11" s="22">
        <v>230</v>
      </c>
      <c r="K11" s="22">
        <v>106</v>
      </c>
      <c r="L11" s="22">
        <v>34</v>
      </c>
      <c r="M11" s="22">
        <v>37468</v>
      </c>
      <c r="N11" s="22">
        <v>132</v>
      </c>
      <c r="O11" s="22">
        <v>351</v>
      </c>
      <c r="P11" s="22">
        <v>8239</v>
      </c>
      <c r="Q11" s="22">
        <v>2901</v>
      </c>
      <c r="R11" s="22">
        <v>142</v>
      </c>
      <c r="S11" s="22">
        <v>576</v>
      </c>
      <c r="T11" s="22"/>
      <c r="U11" s="22"/>
      <c r="V11" s="22">
        <v>16895</v>
      </c>
      <c r="W11" s="22">
        <v>1744</v>
      </c>
      <c r="X11" s="22">
        <v>31309</v>
      </c>
      <c r="Y11" s="22">
        <v>109580</v>
      </c>
      <c r="Z11" s="22">
        <v>2355</v>
      </c>
      <c r="AA11" s="22">
        <v>38</v>
      </c>
      <c r="AB11" s="22">
        <v>2847</v>
      </c>
      <c r="AC11" s="23">
        <f t="shared" si="0"/>
        <v>322360</v>
      </c>
      <c r="AD11" s="23">
        <f t="shared" si="1"/>
        <v>30948</v>
      </c>
      <c r="AE11" s="23">
        <v>353308</v>
      </c>
    </row>
    <row r="12" spans="1:31">
      <c r="A12" s="43" t="s">
        <v>17</v>
      </c>
      <c r="B12" s="19">
        <v>80550</v>
      </c>
      <c r="C12" s="19">
        <v>1620</v>
      </c>
      <c r="D12" s="19">
        <v>11825</v>
      </c>
      <c r="E12" s="19">
        <v>298</v>
      </c>
      <c r="F12" s="19">
        <v>100</v>
      </c>
      <c r="G12" s="19">
        <v>276</v>
      </c>
      <c r="H12" s="19">
        <v>10019</v>
      </c>
      <c r="I12" s="19">
        <v>896</v>
      </c>
      <c r="J12" s="19">
        <v>440</v>
      </c>
      <c r="K12" s="19">
        <v>345</v>
      </c>
      <c r="L12" s="19">
        <v>3799</v>
      </c>
      <c r="M12" s="19">
        <v>51086</v>
      </c>
      <c r="N12" s="19">
        <v>1019</v>
      </c>
      <c r="O12" s="19">
        <v>1836</v>
      </c>
      <c r="P12" s="19">
        <v>6642</v>
      </c>
      <c r="Q12" s="19">
        <v>9335</v>
      </c>
      <c r="R12" s="19">
        <v>171</v>
      </c>
      <c r="S12" s="19">
        <v>1137</v>
      </c>
      <c r="T12" s="19">
        <v>81</v>
      </c>
      <c r="U12" s="19">
        <v>25</v>
      </c>
      <c r="V12" s="19">
        <v>57418</v>
      </c>
      <c r="W12" s="19">
        <v>14165</v>
      </c>
      <c r="X12" s="19">
        <v>23334</v>
      </c>
      <c r="Y12" s="19">
        <v>128848</v>
      </c>
      <c r="Z12" s="19">
        <v>5883</v>
      </c>
      <c r="AA12" s="19">
        <v>1102</v>
      </c>
      <c r="AB12" s="19">
        <v>8335</v>
      </c>
      <c r="AC12" s="20">
        <f t="shared" si="0"/>
        <v>420585</v>
      </c>
      <c r="AD12" s="20">
        <f t="shared" si="1"/>
        <v>24530</v>
      </c>
      <c r="AE12" s="20">
        <v>445115</v>
      </c>
    </row>
    <row r="13" spans="1:31">
      <c r="A13" s="43" t="s">
        <v>18</v>
      </c>
      <c r="B13" s="19">
        <v>9459</v>
      </c>
      <c r="C13" s="19">
        <v>822</v>
      </c>
      <c r="D13" s="19">
        <v>745</v>
      </c>
      <c r="E13" s="19">
        <v>15</v>
      </c>
      <c r="F13" s="19"/>
      <c r="G13" s="19">
        <v>1</v>
      </c>
      <c r="H13" s="19">
        <v>364</v>
      </c>
      <c r="I13" s="19">
        <v>255</v>
      </c>
      <c r="J13" s="19">
        <v>99</v>
      </c>
      <c r="K13" s="19">
        <v>159</v>
      </c>
      <c r="L13" s="19">
        <v>44</v>
      </c>
      <c r="M13" s="19">
        <v>19884</v>
      </c>
      <c r="N13" s="19">
        <v>16</v>
      </c>
      <c r="O13" s="19">
        <v>28</v>
      </c>
      <c r="P13" s="19">
        <v>227</v>
      </c>
      <c r="Q13" s="19">
        <v>6180</v>
      </c>
      <c r="R13" s="19">
        <v>15</v>
      </c>
      <c r="S13" s="19">
        <v>153</v>
      </c>
      <c r="T13" s="19">
        <v>39</v>
      </c>
      <c r="U13" s="19"/>
      <c r="V13" s="19">
        <v>9417</v>
      </c>
      <c r="W13" s="19">
        <v>5098</v>
      </c>
      <c r="X13" s="19">
        <v>607</v>
      </c>
      <c r="Y13" s="19">
        <v>4042</v>
      </c>
      <c r="Z13" s="19">
        <v>438</v>
      </c>
      <c r="AA13" s="19">
        <v>417</v>
      </c>
      <c r="AB13" s="19">
        <v>207</v>
      </c>
      <c r="AC13" s="20">
        <f t="shared" si="0"/>
        <v>58731</v>
      </c>
      <c r="AD13" s="20">
        <f t="shared" si="1"/>
        <v>2853</v>
      </c>
      <c r="AE13" s="20">
        <v>61584</v>
      </c>
    </row>
    <row r="14" spans="1:31">
      <c r="A14" s="44" t="s">
        <v>19</v>
      </c>
      <c r="B14" s="22">
        <v>7188</v>
      </c>
      <c r="C14" s="22">
        <v>1</v>
      </c>
      <c r="D14" s="22">
        <v>249</v>
      </c>
      <c r="E14" s="22">
        <v>5</v>
      </c>
      <c r="F14" s="22"/>
      <c r="G14" s="22">
        <v>11</v>
      </c>
      <c r="H14" s="22">
        <v>604</v>
      </c>
      <c r="I14" s="22">
        <v>0</v>
      </c>
      <c r="J14" s="22">
        <v>1</v>
      </c>
      <c r="K14" s="22"/>
      <c r="L14" s="22">
        <v>180</v>
      </c>
      <c r="M14" s="22">
        <v>6097</v>
      </c>
      <c r="N14" s="22">
        <v>26</v>
      </c>
      <c r="O14" s="22">
        <v>2</v>
      </c>
      <c r="P14" s="22">
        <v>53</v>
      </c>
      <c r="Q14" s="22">
        <v>2276</v>
      </c>
      <c r="R14" s="22"/>
      <c r="S14" s="22">
        <v>45</v>
      </c>
      <c r="T14" s="22">
        <v>7</v>
      </c>
      <c r="U14" s="22">
        <v>7</v>
      </c>
      <c r="V14" s="22">
        <v>391</v>
      </c>
      <c r="W14" s="22">
        <v>61</v>
      </c>
      <c r="X14" s="22">
        <v>1475</v>
      </c>
      <c r="Y14" s="22">
        <v>90</v>
      </c>
      <c r="Z14" s="22">
        <v>7</v>
      </c>
      <c r="AA14" s="22">
        <v>90</v>
      </c>
      <c r="AB14" s="22">
        <v>167</v>
      </c>
      <c r="AC14" s="23">
        <f t="shared" si="0"/>
        <v>19033</v>
      </c>
      <c r="AD14" s="23">
        <f t="shared" si="1"/>
        <v>818</v>
      </c>
      <c r="AE14" s="23">
        <v>19851</v>
      </c>
    </row>
    <row r="15" spans="1:31">
      <c r="A15" s="44" t="s">
        <v>20</v>
      </c>
      <c r="B15" s="22">
        <v>2268</v>
      </c>
      <c r="C15" s="22">
        <v>21</v>
      </c>
      <c r="D15" s="22">
        <v>649</v>
      </c>
      <c r="E15" s="22">
        <v>3</v>
      </c>
      <c r="F15" s="22"/>
      <c r="G15" s="22"/>
      <c r="H15" s="22">
        <v>497</v>
      </c>
      <c r="I15" s="22"/>
      <c r="J15" s="22"/>
      <c r="K15" s="22">
        <v>2</v>
      </c>
      <c r="L15" s="22">
        <v>49</v>
      </c>
      <c r="M15" s="22">
        <v>4681</v>
      </c>
      <c r="N15" s="22">
        <v>122</v>
      </c>
      <c r="O15" s="22"/>
      <c r="P15" s="22">
        <v>422</v>
      </c>
      <c r="Q15" s="22">
        <v>57</v>
      </c>
      <c r="R15" s="22">
        <v>31</v>
      </c>
      <c r="S15" s="22">
        <v>1</v>
      </c>
      <c r="T15" s="22"/>
      <c r="U15" s="22"/>
      <c r="V15" s="22">
        <v>6282</v>
      </c>
      <c r="W15" s="22">
        <v>692</v>
      </c>
      <c r="X15" s="22">
        <v>315</v>
      </c>
      <c r="Y15" s="22">
        <v>10950</v>
      </c>
      <c r="Z15" s="22">
        <v>3</v>
      </c>
      <c r="AA15" s="22"/>
      <c r="AB15" s="22">
        <v>820</v>
      </c>
      <c r="AC15" s="23">
        <f t="shared" si="0"/>
        <v>27865</v>
      </c>
      <c r="AD15" s="23">
        <f t="shared" si="1"/>
        <v>212</v>
      </c>
      <c r="AE15" s="23">
        <v>28077</v>
      </c>
    </row>
    <row r="16" spans="1:31">
      <c r="A16" s="43" t="s">
        <v>21</v>
      </c>
      <c r="B16" s="19">
        <v>5</v>
      </c>
      <c r="C16" s="19">
        <v>1</v>
      </c>
      <c r="D16" s="19">
        <v>595</v>
      </c>
      <c r="E16" s="19">
        <v>0</v>
      </c>
      <c r="F16" s="19"/>
      <c r="G16" s="19">
        <v>0</v>
      </c>
      <c r="H16" s="19">
        <v>0</v>
      </c>
      <c r="I16" s="19">
        <v>6</v>
      </c>
      <c r="J16" s="19">
        <v>0</v>
      </c>
      <c r="K16" s="19"/>
      <c r="L16" s="19">
        <v>2</v>
      </c>
      <c r="M16" s="19">
        <v>3454</v>
      </c>
      <c r="N16" s="19">
        <v>0</v>
      </c>
      <c r="O16" s="19">
        <v>0</v>
      </c>
      <c r="P16" s="19">
        <v>1</v>
      </c>
      <c r="Q16" s="19">
        <v>248</v>
      </c>
      <c r="R16" s="19"/>
      <c r="S16" s="19">
        <v>5</v>
      </c>
      <c r="T16" s="19">
        <v>0</v>
      </c>
      <c r="U16" s="19"/>
      <c r="V16" s="19">
        <v>60</v>
      </c>
      <c r="W16" s="19"/>
      <c r="X16" s="19">
        <v>359</v>
      </c>
      <c r="Y16" s="19">
        <v>423</v>
      </c>
      <c r="Z16" s="19">
        <v>60</v>
      </c>
      <c r="AA16" s="19"/>
      <c r="AB16" s="19">
        <v>2</v>
      </c>
      <c r="AC16" s="20">
        <f t="shared" si="0"/>
        <v>5221</v>
      </c>
      <c r="AD16" s="20">
        <f t="shared" si="1"/>
        <v>7</v>
      </c>
      <c r="AE16" s="20">
        <v>5228</v>
      </c>
    </row>
    <row r="17" spans="1:33">
      <c r="A17" s="43" t="s">
        <v>22</v>
      </c>
      <c r="B17" s="19">
        <v>2437</v>
      </c>
      <c r="C17" s="19">
        <v>86</v>
      </c>
      <c r="D17" s="19">
        <v>373</v>
      </c>
      <c r="E17" s="19">
        <v>3</v>
      </c>
      <c r="F17" s="19"/>
      <c r="G17" s="19">
        <v>86</v>
      </c>
      <c r="H17" s="19">
        <v>7</v>
      </c>
      <c r="I17" s="19">
        <v>28</v>
      </c>
      <c r="J17" s="19">
        <v>28</v>
      </c>
      <c r="K17" s="19"/>
      <c r="L17" s="19">
        <v>0</v>
      </c>
      <c r="M17" s="19">
        <v>3623</v>
      </c>
      <c r="N17" s="19">
        <v>248</v>
      </c>
      <c r="O17" s="19">
        <v>1</v>
      </c>
      <c r="P17" s="19">
        <v>42</v>
      </c>
      <c r="Q17" s="19">
        <v>2138</v>
      </c>
      <c r="R17" s="19"/>
      <c r="S17" s="19"/>
      <c r="T17" s="19">
        <v>0</v>
      </c>
      <c r="U17" s="19"/>
      <c r="V17" s="19">
        <v>7533</v>
      </c>
      <c r="W17" s="19">
        <v>18</v>
      </c>
      <c r="X17" s="19">
        <v>3093</v>
      </c>
      <c r="Y17" s="19">
        <v>588</v>
      </c>
      <c r="Z17" s="19">
        <v>46</v>
      </c>
      <c r="AA17" s="19">
        <v>57</v>
      </c>
      <c r="AB17" s="19">
        <v>3</v>
      </c>
      <c r="AC17" s="20">
        <f t="shared" si="0"/>
        <v>20438</v>
      </c>
      <c r="AD17" s="20">
        <f t="shared" si="1"/>
        <v>97</v>
      </c>
      <c r="AE17" s="20">
        <v>20535</v>
      </c>
    </row>
    <row r="18" spans="1:33">
      <c r="A18" s="44" t="s">
        <v>23</v>
      </c>
      <c r="B18" s="22">
        <v>187297</v>
      </c>
      <c r="C18" s="22">
        <v>12374</v>
      </c>
      <c r="D18" s="22">
        <v>7983</v>
      </c>
      <c r="E18" s="22">
        <v>2356</v>
      </c>
      <c r="F18" s="22">
        <v>541</v>
      </c>
      <c r="G18" s="22">
        <v>367</v>
      </c>
      <c r="H18" s="22">
        <v>18599</v>
      </c>
      <c r="I18" s="22">
        <v>1862</v>
      </c>
      <c r="J18" s="22">
        <v>282</v>
      </c>
      <c r="K18" s="22">
        <v>148</v>
      </c>
      <c r="L18" s="22">
        <v>13624</v>
      </c>
      <c r="M18" s="22">
        <v>99589</v>
      </c>
      <c r="N18" s="22">
        <v>550</v>
      </c>
      <c r="O18" s="22">
        <v>3450</v>
      </c>
      <c r="P18" s="22">
        <v>4857</v>
      </c>
      <c r="Q18" s="22">
        <v>59636</v>
      </c>
      <c r="R18" s="22">
        <v>981</v>
      </c>
      <c r="S18" s="22">
        <v>3782</v>
      </c>
      <c r="T18" s="22">
        <v>10</v>
      </c>
      <c r="U18" s="22">
        <v>1752</v>
      </c>
      <c r="V18" s="22">
        <v>65300</v>
      </c>
      <c r="W18" s="22">
        <v>26536</v>
      </c>
      <c r="X18" s="22">
        <v>2875</v>
      </c>
      <c r="Y18" s="22">
        <v>125235</v>
      </c>
      <c r="Z18" s="22">
        <v>14363</v>
      </c>
      <c r="AA18" s="22">
        <v>369</v>
      </c>
      <c r="AB18" s="22">
        <v>31501</v>
      </c>
      <c r="AC18" s="23">
        <f t="shared" si="0"/>
        <v>686219</v>
      </c>
      <c r="AD18" s="23">
        <f t="shared" si="1"/>
        <v>34086</v>
      </c>
      <c r="AE18" s="23">
        <v>720305</v>
      </c>
    </row>
    <row r="19" spans="1:33">
      <c r="A19" s="44" t="s">
        <v>79</v>
      </c>
      <c r="B19" s="22">
        <v>1455</v>
      </c>
      <c r="C19" s="22">
        <v>129</v>
      </c>
      <c r="D19" s="22">
        <v>6</v>
      </c>
      <c r="E19" s="22"/>
      <c r="F19" s="22"/>
      <c r="G19" s="22">
        <v>18</v>
      </c>
      <c r="H19" s="22">
        <v>2100</v>
      </c>
      <c r="I19" s="22"/>
      <c r="J19" s="22"/>
      <c r="K19" s="22"/>
      <c r="L19" s="22">
        <v>219</v>
      </c>
      <c r="M19" s="22">
        <v>1690</v>
      </c>
      <c r="N19" s="22">
        <v>1</v>
      </c>
      <c r="O19" s="22"/>
      <c r="P19" s="22">
        <v>114</v>
      </c>
      <c r="Q19" s="22">
        <v>603</v>
      </c>
      <c r="R19" s="22">
        <v>29</v>
      </c>
      <c r="S19" s="22">
        <v>13</v>
      </c>
      <c r="T19" s="22">
        <v>0</v>
      </c>
      <c r="U19" s="22">
        <v>2</v>
      </c>
      <c r="V19" s="22">
        <v>922</v>
      </c>
      <c r="W19" s="22">
        <v>136</v>
      </c>
      <c r="X19" s="22">
        <v>109</v>
      </c>
      <c r="Y19" s="22">
        <v>10484</v>
      </c>
      <c r="Z19" s="22">
        <v>151</v>
      </c>
      <c r="AA19" s="22">
        <v>2</v>
      </c>
      <c r="AB19" s="22">
        <v>2475</v>
      </c>
      <c r="AC19" s="23">
        <f t="shared" si="0"/>
        <v>20658</v>
      </c>
      <c r="AD19" s="23">
        <f t="shared" si="1"/>
        <v>603</v>
      </c>
      <c r="AE19" s="23">
        <v>21261</v>
      </c>
    </row>
    <row r="20" spans="1:33">
      <c r="A20" s="43" t="s">
        <v>24</v>
      </c>
      <c r="B20" s="19">
        <v>41288</v>
      </c>
      <c r="C20" s="19"/>
      <c r="D20" s="19">
        <v>13848</v>
      </c>
      <c r="E20" s="19">
        <v>105</v>
      </c>
      <c r="F20" s="19">
        <v>25</v>
      </c>
      <c r="G20" s="19">
        <v>1286</v>
      </c>
      <c r="H20" s="19">
        <v>3792</v>
      </c>
      <c r="I20" s="19">
        <v>853</v>
      </c>
      <c r="J20" s="19">
        <v>826</v>
      </c>
      <c r="K20" s="19">
        <v>150</v>
      </c>
      <c r="L20" s="19">
        <v>701</v>
      </c>
      <c r="M20" s="19">
        <v>10798</v>
      </c>
      <c r="N20" s="19">
        <v>118</v>
      </c>
      <c r="O20" s="19">
        <v>850</v>
      </c>
      <c r="P20" s="19">
        <v>1539</v>
      </c>
      <c r="Q20" s="19">
        <v>1488</v>
      </c>
      <c r="R20" s="19">
        <v>454</v>
      </c>
      <c r="S20" s="19">
        <v>1032</v>
      </c>
      <c r="T20" s="19"/>
      <c r="U20" s="19"/>
      <c r="V20" s="19">
        <v>6742</v>
      </c>
      <c r="W20" s="19">
        <v>12163</v>
      </c>
      <c r="X20" s="19">
        <v>111088</v>
      </c>
      <c r="Y20" s="19">
        <v>18407</v>
      </c>
      <c r="Z20" s="19">
        <v>5938</v>
      </c>
      <c r="AA20" s="19">
        <v>2678</v>
      </c>
      <c r="AB20" s="19">
        <v>2</v>
      </c>
      <c r="AC20" s="20">
        <f t="shared" si="0"/>
        <v>236171</v>
      </c>
      <c r="AD20" s="20">
        <f t="shared" si="1"/>
        <v>6647</v>
      </c>
      <c r="AE20" s="20">
        <v>242818</v>
      </c>
    </row>
    <row r="21" spans="1:33">
      <c r="A21" s="43" t="s">
        <v>25</v>
      </c>
      <c r="B21" s="19">
        <v>223348</v>
      </c>
      <c r="C21" s="19">
        <v>9336</v>
      </c>
      <c r="D21" s="19">
        <v>5406</v>
      </c>
      <c r="E21" s="19">
        <v>1430</v>
      </c>
      <c r="F21" s="19">
        <v>923</v>
      </c>
      <c r="G21" s="19">
        <v>849</v>
      </c>
      <c r="H21" s="19">
        <v>14784</v>
      </c>
      <c r="I21" s="19">
        <v>4460</v>
      </c>
      <c r="J21" s="19">
        <v>451</v>
      </c>
      <c r="K21" s="19">
        <v>1321</v>
      </c>
      <c r="L21" s="19">
        <v>2715</v>
      </c>
      <c r="M21" s="19">
        <v>45469</v>
      </c>
      <c r="N21" s="19"/>
      <c r="O21" s="19">
        <v>4726</v>
      </c>
      <c r="P21" s="19">
        <v>1087</v>
      </c>
      <c r="Q21" s="19">
        <v>10512</v>
      </c>
      <c r="R21" s="19">
        <v>11939</v>
      </c>
      <c r="S21" s="19">
        <v>5485</v>
      </c>
      <c r="T21" s="19">
        <v>87</v>
      </c>
      <c r="U21" s="19">
        <v>6</v>
      </c>
      <c r="V21" s="19">
        <v>77760</v>
      </c>
      <c r="W21" s="19">
        <v>27300</v>
      </c>
      <c r="X21" s="19">
        <v>2678</v>
      </c>
      <c r="Y21" s="19">
        <v>78831</v>
      </c>
      <c r="Z21" s="19">
        <v>21176</v>
      </c>
      <c r="AA21" s="19">
        <v>4028</v>
      </c>
      <c r="AB21" s="19">
        <v>20352</v>
      </c>
      <c r="AC21" s="20">
        <f t="shared" si="0"/>
        <v>576459</v>
      </c>
      <c r="AD21" s="20">
        <f t="shared" si="1"/>
        <v>18618</v>
      </c>
      <c r="AE21" s="20">
        <v>595077</v>
      </c>
    </row>
    <row r="22" spans="1:33">
      <c r="A22" s="44" t="s">
        <v>26</v>
      </c>
      <c r="B22" s="22">
        <v>226901</v>
      </c>
      <c r="C22" s="22">
        <v>7913</v>
      </c>
      <c r="D22" s="22">
        <v>10159</v>
      </c>
      <c r="E22" s="22">
        <v>302</v>
      </c>
      <c r="F22" s="22">
        <v>1271</v>
      </c>
      <c r="G22" s="22">
        <v>1176</v>
      </c>
      <c r="H22" s="22">
        <v>9589</v>
      </c>
      <c r="I22" s="22">
        <v>2837</v>
      </c>
      <c r="J22" s="22">
        <v>1401</v>
      </c>
      <c r="K22" s="22">
        <v>637</v>
      </c>
      <c r="L22" s="22">
        <v>4136</v>
      </c>
      <c r="M22" s="22">
        <v>101966</v>
      </c>
      <c r="N22" s="22">
        <v>247</v>
      </c>
      <c r="O22" s="22">
        <v>3810</v>
      </c>
      <c r="P22" s="22">
        <v>3782</v>
      </c>
      <c r="Q22" s="22">
        <v>79737</v>
      </c>
      <c r="R22" s="22">
        <v>2507</v>
      </c>
      <c r="S22" s="22">
        <v>3833</v>
      </c>
      <c r="T22" s="22">
        <v>137</v>
      </c>
      <c r="U22" s="22">
        <v>98</v>
      </c>
      <c r="V22" s="22">
        <v>64485</v>
      </c>
      <c r="W22" s="22">
        <v>33728</v>
      </c>
      <c r="X22" s="22">
        <v>208135</v>
      </c>
      <c r="Y22" s="22">
        <v>47429</v>
      </c>
      <c r="Z22" s="22">
        <v>14739</v>
      </c>
      <c r="AA22" s="22">
        <v>5973</v>
      </c>
      <c r="AB22" s="22">
        <v>10878</v>
      </c>
      <c r="AC22" s="23">
        <f t="shared" si="0"/>
        <v>847806</v>
      </c>
      <c r="AD22" s="23">
        <f t="shared" si="1"/>
        <v>20797</v>
      </c>
      <c r="AE22" s="23">
        <v>868603</v>
      </c>
    </row>
    <row r="23" spans="1:33">
      <c r="A23" s="44" t="s">
        <v>27</v>
      </c>
      <c r="B23" s="22">
        <v>1905</v>
      </c>
      <c r="C23" s="22">
        <v>5</v>
      </c>
      <c r="D23" s="22">
        <v>271</v>
      </c>
      <c r="E23" s="22">
        <v>1</v>
      </c>
      <c r="F23" s="22">
        <v>24</v>
      </c>
      <c r="G23" s="22">
        <v>12</v>
      </c>
      <c r="H23" s="22">
        <v>334</v>
      </c>
      <c r="I23" s="22">
        <v>5</v>
      </c>
      <c r="J23" s="22">
        <v>41</v>
      </c>
      <c r="K23" s="22"/>
      <c r="L23" s="22">
        <v>0</v>
      </c>
      <c r="M23" s="22">
        <v>6186</v>
      </c>
      <c r="N23" s="22">
        <v>54</v>
      </c>
      <c r="O23" s="22">
        <v>26</v>
      </c>
      <c r="P23" s="22">
        <v>1775</v>
      </c>
      <c r="Q23" s="22">
        <v>596</v>
      </c>
      <c r="R23" s="22">
        <v>0</v>
      </c>
      <c r="S23" s="22">
        <v>133</v>
      </c>
      <c r="T23" s="22"/>
      <c r="U23" s="22">
        <v>7</v>
      </c>
      <c r="V23" s="22">
        <v>2481</v>
      </c>
      <c r="W23" s="22">
        <v>416</v>
      </c>
      <c r="X23" s="22">
        <v>382</v>
      </c>
      <c r="Y23" s="22">
        <v>4325</v>
      </c>
      <c r="Z23" s="22">
        <v>379</v>
      </c>
      <c r="AA23" s="22">
        <v>6</v>
      </c>
      <c r="AB23" s="22">
        <v>222</v>
      </c>
      <c r="AC23" s="23">
        <f t="shared" si="0"/>
        <v>19586</v>
      </c>
      <c r="AD23" s="23">
        <f t="shared" si="1"/>
        <v>536</v>
      </c>
      <c r="AE23" s="23">
        <v>20122</v>
      </c>
    </row>
    <row r="24" spans="1:33">
      <c r="A24" s="43" t="s">
        <v>28</v>
      </c>
      <c r="B24" s="19">
        <v>220871</v>
      </c>
      <c r="C24" s="19">
        <v>12791</v>
      </c>
      <c r="D24" s="19">
        <v>17002</v>
      </c>
      <c r="E24" s="19">
        <v>1625</v>
      </c>
      <c r="F24" s="19">
        <v>2522</v>
      </c>
      <c r="G24" s="19">
        <v>1331</v>
      </c>
      <c r="H24" s="19">
        <v>12006</v>
      </c>
      <c r="I24" s="19">
        <v>6169</v>
      </c>
      <c r="J24" s="19">
        <v>1936</v>
      </c>
      <c r="K24" s="19">
        <v>1721</v>
      </c>
      <c r="L24" s="19">
        <v>9738</v>
      </c>
      <c r="M24" s="19">
        <v>142534</v>
      </c>
      <c r="N24" s="19">
        <v>232</v>
      </c>
      <c r="O24" s="19">
        <v>8623</v>
      </c>
      <c r="P24" s="19">
        <v>6202</v>
      </c>
      <c r="Q24" s="19">
        <v>53995</v>
      </c>
      <c r="R24" s="19">
        <v>7609</v>
      </c>
      <c r="S24" s="19">
        <v>16422</v>
      </c>
      <c r="T24" s="19">
        <v>185</v>
      </c>
      <c r="U24" s="19">
        <v>16</v>
      </c>
      <c r="V24" s="19">
        <v>111268</v>
      </c>
      <c r="W24" s="19">
        <v>60655</v>
      </c>
      <c r="X24" s="19">
        <v>27268</v>
      </c>
      <c r="Y24" s="19">
        <v>138080</v>
      </c>
      <c r="Z24" s="19">
        <v>26262</v>
      </c>
      <c r="AA24" s="19">
        <v>14380</v>
      </c>
      <c r="AB24" s="19">
        <v>23236</v>
      </c>
      <c r="AC24" s="20">
        <f t="shared" si="0"/>
        <v>924679</v>
      </c>
      <c r="AD24" s="20">
        <f t="shared" si="1"/>
        <v>42861</v>
      </c>
      <c r="AE24" s="20">
        <v>967540</v>
      </c>
    </row>
    <row r="25" spans="1:33">
      <c r="A25" s="43" t="s">
        <v>29</v>
      </c>
      <c r="B25" s="19">
        <v>11247</v>
      </c>
      <c r="C25" s="19">
        <v>0</v>
      </c>
      <c r="D25" s="19">
        <v>4104</v>
      </c>
      <c r="E25" s="19">
        <v>18</v>
      </c>
      <c r="F25" s="19"/>
      <c r="G25" s="19">
        <v>10</v>
      </c>
      <c r="H25" s="19">
        <v>1934</v>
      </c>
      <c r="I25" s="19">
        <v>2</v>
      </c>
      <c r="J25" s="19">
        <v>32</v>
      </c>
      <c r="K25" s="19">
        <v>46</v>
      </c>
      <c r="L25" s="19">
        <v>449</v>
      </c>
      <c r="M25" s="19">
        <v>23759</v>
      </c>
      <c r="N25" s="19">
        <v>11</v>
      </c>
      <c r="O25" s="19">
        <v>0</v>
      </c>
      <c r="P25" s="19">
        <v>2465</v>
      </c>
      <c r="Q25" s="19">
        <v>908</v>
      </c>
      <c r="R25" s="19">
        <v>1</v>
      </c>
      <c r="S25" s="19">
        <v>6</v>
      </c>
      <c r="T25" s="19"/>
      <c r="U25" s="19"/>
      <c r="V25" s="19">
        <v>11997</v>
      </c>
      <c r="W25" s="19">
        <v>1072</v>
      </c>
      <c r="X25" s="19">
        <v>24948</v>
      </c>
      <c r="Y25" s="19">
        <v>5668</v>
      </c>
      <c r="Z25" s="19">
        <v>160</v>
      </c>
      <c r="AA25" s="19">
        <v>85</v>
      </c>
      <c r="AB25" s="19">
        <v>32</v>
      </c>
      <c r="AC25" s="20">
        <f t="shared" si="0"/>
        <v>88954</v>
      </c>
      <c r="AD25" s="20">
        <f t="shared" si="1"/>
        <v>7582</v>
      </c>
      <c r="AE25" s="20">
        <v>96536</v>
      </c>
    </row>
    <row r="26" spans="1:33" s="1" customFormat="1">
      <c r="A26" s="44" t="s">
        <v>30</v>
      </c>
      <c r="B26" s="22">
        <v>11299</v>
      </c>
      <c r="C26" s="22">
        <v>468</v>
      </c>
      <c r="D26" s="22">
        <v>1877</v>
      </c>
      <c r="E26" s="22">
        <v>204</v>
      </c>
      <c r="F26" s="22"/>
      <c r="G26" s="22">
        <v>65</v>
      </c>
      <c r="H26" s="22">
        <v>684</v>
      </c>
      <c r="I26" s="22">
        <v>47</v>
      </c>
      <c r="J26" s="22">
        <v>203</v>
      </c>
      <c r="K26" s="22">
        <v>9</v>
      </c>
      <c r="L26" s="22">
        <v>360</v>
      </c>
      <c r="M26" s="22">
        <v>32610</v>
      </c>
      <c r="N26" s="22">
        <v>243</v>
      </c>
      <c r="O26" s="22">
        <v>217</v>
      </c>
      <c r="P26" s="22">
        <v>416</v>
      </c>
      <c r="Q26" s="22">
        <v>5117</v>
      </c>
      <c r="R26" s="22">
        <v>83</v>
      </c>
      <c r="S26" s="22">
        <v>171</v>
      </c>
      <c r="T26" s="22"/>
      <c r="U26" s="22">
        <v>288</v>
      </c>
      <c r="V26" s="22">
        <v>10194</v>
      </c>
      <c r="W26" s="22">
        <v>2173</v>
      </c>
      <c r="X26" s="22">
        <v>12395</v>
      </c>
      <c r="Y26" s="22">
        <v>19204</v>
      </c>
      <c r="Z26" s="22">
        <v>724</v>
      </c>
      <c r="AA26" s="22">
        <v>1124</v>
      </c>
      <c r="AB26" s="22">
        <v>1420</v>
      </c>
      <c r="AC26" s="23">
        <f t="shared" si="0"/>
        <v>101595</v>
      </c>
      <c r="AD26" s="23">
        <f t="shared" si="1"/>
        <v>5561</v>
      </c>
      <c r="AE26" s="23">
        <v>107156</v>
      </c>
    </row>
    <row r="27" spans="1:33" s="1" customForma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24"/>
      <c r="AD27" s="24"/>
      <c r="AE27" s="24"/>
    </row>
    <row r="28" spans="1:33" s="1" customFormat="1">
      <c r="A28" s="24" t="s">
        <v>80</v>
      </c>
      <c r="B28" s="24">
        <f t="shared" ref="B28:AD28" si="2">SUM(B4:B26)</f>
        <v>1256204</v>
      </c>
      <c r="C28" s="24">
        <f t="shared" si="2"/>
        <v>50373</v>
      </c>
      <c r="D28" s="24">
        <f t="shared" si="2"/>
        <v>101315</v>
      </c>
      <c r="E28" s="24">
        <f t="shared" si="2"/>
        <v>7964</v>
      </c>
      <c r="F28" s="24">
        <f t="shared" si="2"/>
        <v>5877</v>
      </c>
      <c r="G28" s="24">
        <f t="shared" si="2"/>
        <v>8526</v>
      </c>
      <c r="H28" s="24">
        <f t="shared" si="2"/>
        <v>81358</v>
      </c>
      <c r="I28" s="24">
        <f t="shared" si="2"/>
        <v>19185</v>
      </c>
      <c r="J28" s="24">
        <f t="shared" si="2"/>
        <v>6858</v>
      </c>
      <c r="K28" s="24">
        <f t="shared" si="2"/>
        <v>5015</v>
      </c>
      <c r="L28" s="24">
        <f t="shared" si="2"/>
        <v>39554</v>
      </c>
      <c r="M28" s="24">
        <f t="shared" si="2"/>
        <v>781607</v>
      </c>
      <c r="N28" s="24">
        <f t="shared" si="2"/>
        <v>3502</v>
      </c>
      <c r="O28" s="24">
        <f t="shared" si="2"/>
        <v>26282</v>
      </c>
      <c r="P28" s="24">
        <f t="shared" si="2"/>
        <v>42032</v>
      </c>
      <c r="Q28" s="24">
        <f t="shared" si="2"/>
        <v>289227</v>
      </c>
      <c r="R28" s="24">
        <f t="shared" si="2"/>
        <v>26109</v>
      </c>
      <c r="S28" s="24">
        <f t="shared" si="2"/>
        <v>37612</v>
      </c>
      <c r="T28" s="24">
        <f t="shared" si="2"/>
        <v>757</v>
      </c>
      <c r="U28" s="24">
        <f t="shared" si="2"/>
        <v>2292</v>
      </c>
      <c r="V28" s="24">
        <f t="shared" si="2"/>
        <v>523570</v>
      </c>
      <c r="W28" s="24">
        <f t="shared" si="2"/>
        <v>202650</v>
      </c>
      <c r="X28" s="24">
        <f t="shared" si="2"/>
        <v>473972</v>
      </c>
      <c r="Y28" s="24">
        <f t="shared" si="2"/>
        <v>796131</v>
      </c>
      <c r="Z28" s="24">
        <f t="shared" si="2"/>
        <v>100816</v>
      </c>
      <c r="AA28" s="24">
        <f t="shared" si="2"/>
        <v>37131</v>
      </c>
      <c r="AB28" s="24">
        <f t="shared" si="2"/>
        <v>109562</v>
      </c>
      <c r="AC28" s="24">
        <f t="shared" si="2"/>
        <v>5035481</v>
      </c>
      <c r="AD28" s="24">
        <f t="shared" si="2"/>
        <v>244381</v>
      </c>
      <c r="AE28" s="24">
        <v>5279862</v>
      </c>
      <c r="AG28" s="2"/>
    </row>
    <row r="29" spans="1:33" s="1" customForma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24"/>
      <c r="AD29" s="24"/>
      <c r="AE29" s="24"/>
    </row>
    <row r="30" spans="1:33" s="1" customFormat="1">
      <c r="A30" s="46" t="s">
        <v>32</v>
      </c>
      <c r="B30" s="46">
        <v>7515</v>
      </c>
      <c r="C30" s="46">
        <v>560</v>
      </c>
      <c r="D30" s="46">
        <v>1878</v>
      </c>
      <c r="E30" s="46">
        <v>44</v>
      </c>
      <c r="F30" s="46"/>
      <c r="G30" s="46">
        <v>7</v>
      </c>
      <c r="H30" s="46">
        <v>1846</v>
      </c>
      <c r="I30" s="46">
        <v>58</v>
      </c>
      <c r="J30" s="46">
        <v>3</v>
      </c>
      <c r="K30" s="46">
        <v>9</v>
      </c>
      <c r="L30" s="46">
        <v>1430</v>
      </c>
      <c r="M30" s="46">
        <v>29502</v>
      </c>
      <c r="N30" s="46">
        <v>30</v>
      </c>
      <c r="O30" s="46">
        <v>119</v>
      </c>
      <c r="P30" s="46">
        <v>145</v>
      </c>
      <c r="Q30" s="46">
        <v>986</v>
      </c>
      <c r="R30" s="46">
        <v>818</v>
      </c>
      <c r="S30" s="46">
        <v>405</v>
      </c>
      <c r="T30" s="46">
        <v>81</v>
      </c>
      <c r="U30" s="46">
        <v>17</v>
      </c>
      <c r="V30" s="46">
        <v>6909</v>
      </c>
      <c r="W30" s="46">
        <v>1691</v>
      </c>
      <c r="X30" s="46">
        <v>2545</v>
      </c>
      <c r="Y30" s="46">
        <v>7147</v>
      </c>
      <c r="Z30" s="46">
        <v>272</v>
      </c>
      <c r="AA30" s="46">
        <v>324</v>
      </c>
      <c r="AB30" s="46">
        <v>1529</v>
      </c>
      <c r="AC30" s="25">
        <f t="shared" ref="AC30:AC57" si="3">SUM(B30:AB30)</f>
        <v>65870</v>
      </c>
      <c r="AD30" s="25">
        <f t="shared" ref="AD30:AD57" si="4">+AE30-AC30</f>
        <v>8415</v>
      </c>
      <c r="AE30" s="25">
        <v>74285</v>
      </c>
    </row>
    <row r="31" spans="1:33" s="1" customFormat="1">
      <c r="A31" s="46" t="s">
        <v>33</v>
      </c>
      <c r="B31" s="46">
        <v>13784</v>
      </c>
      <c r="C31" s="46">
        <v>353</v>
      </c>
      <c r="D31" s="46">
        <v>1787</v>
      </c>
      <c r="E31" s="46">
        <v>15</v>
      </c>
      <c r="F31" s="46">
        <v>33</v>
      </c>
      <c r="G31" s="46">
        <v>177</v>
      </c>
      <c r="H31" s="46">
        <v>249</v>
      </c>
      <c r="I31" s="46">
        <v>154</v>
      </c>
      <c r="J31" s="46">
        <v>155</v>
      </c>
      <c r="K31" s="46">
        <v>27</v>
      </c>
      <c r="L31" s="46">
        <v>242</v>
      </c>
      <c r="M31" s="46">
        <v>11779</v>
      </c>
      <c r="N31" s="46">
        <v>78</v>
      </c>
      <c r="O31" s="46">
        <v>106</v>
      </c>
      <c r="P31" s="46">
        <v>87</v>
      </c>
      <c r="Q31" s="46">
        <v>11057</v>
      </c>
      <c r="R31" s="46">
        <v>186</v>
      </c>
      <c r="S31" s="46">
        <v>643</v>
      </c>
      <c r="T31" s="46">
        <v>32</v>
      </c>
      <c r="U31" s="46">
        <v>3</v>
      </c>
      <c r="V31" s="46">
        <v>2956</v>
      </c>
      <c r="W31" s="46">
        <v>1889</v>
      </c>
      <c r="X31" s="46">
        <v>1728</v>
      </c>
      <c r="Y31" s="46">
        <v>4746</v>
      </c>
      <c r="Z31" s="46">
        <v>849</v>
      </c>
      <c r="AA31" s="46">
        <v>144</v>
      </c>
      <c r="AB31" s="46">
        <v>164</v>
      </c>
      <c r="AC31" s="25">
        <f t="shared" si="3"/>
        <v>53423</v>
      </c>
      <c r="AD31" s="25">
        <f t="shared" si="4"/>
        <v>3048</v>
      </c>
      <c r="AE31" s="25">
        <v>56471</v>
      </c>
    </row>
    <row r="32" spans="1:33">
      <c r="A32" s="45" t="s">
        <v>81</v>
      </c>
      <c r="B32" s="45">
        <v>6724</v>
      </c>
      <c r="C32" s="45">
        <v>184</v>
      </c>
      <c r="D32" s="45">
        <v>604</v>
      </c>
      <c r="E32" s="45">
        <v>0</v>
      </c>
      <c r="F32" s="45"/>
      <c r="G32" s="45">
        <v>7</v>
      </c>
      <c r="H32" s="45">
        <v>232</v>
      </c>
      <c r="I32" s="45">
        <v>36</v>
      </c>
      <c r="J32" s="45">
        <v>0</v>
      </c>
      <c r="K32" s="45">
        <v>21</v>
      </c>
      <c r="L32" s="45">
        <v>105</v>
      </c>
      <c r="M32" s="45">
        <v>891</v>
      </c>
      <c r="N32" s="45"/>
      <c r="O32" s="45">
        <v>27</v>
      </c>
      <c r="P32" s="45">
        <v>495</v>
      </c>
      <c r="Q32" s="45">
        <v>588</v>
      </c>
      <c r="R32" s="45">
        <v>3</v>
      </c>
      <c r="S32" s="45">
        <v>42</v>
      </c>
      <c r="T32" s="45">
        <v>7</v>
      </c>
      <c r="U32" s="45">
        <v>1</v>
      </c>
      <c r="V32" s="45">
        <v>3396</v>
      </c>
      <c r="W32" s="45">
        <v>192</v>
      </c>
      <c r="X32" s="45">
        <v>473</v>
      </c>
      <c r="Y32" s="45">
        <v>8195</v>
      </c>
      <c r="Z32" s="45">
        <v>36</v>
      </c>
      <c r="AA32" s="45"/>
      <c r="AB32" s="45">
        <v>67</v>
      </c>
      <c r="AC32" s="24">
        <f t="shared" si="3"/>
        <v>22326</v>
      </c>
      <c r="AD32" s="24">
        <f t="shared" si="4"/>
        <v>971</v>
      </c>
      <c r="AE32" s="24">
        <v>23297</v>
      </c>
    </row>
    <row r="33" spans="1:31">
      <c r="A33" s="45" t="s">
        <v>82</v>
      </c>
      <c r="B33" s="45">
        <v>34622</v>
      </c>
      <c r="C33" s="45">
        <v>1751</v>
      </c>
      <c r="D33" s="45">
        <v>2921</v>
      </c>
      <c r="E33" s="45">
        <v>96</v>
      </c>
      <c r="F33" s="45">
        <v>607</v>
      </c>
      <c r="G33" s="45">
        <v>173</v>
      </c>
      <c r="H33" s="45">
        <v>581</v>
      </c>
      <c r="I33" s="45">
        <v>462</v>
      </c>
      <c r="J33" s="45">
        <v>940</v>
      </c>
      <c r="K33" s="45">
        <v>964</v>
      </c>
      <c r="L33" s="45">
        <v>1381</v>
      </c>
      <c r="M33" s="45">
        <v>17336</v>
      </c>
      <c r="N33" s="45">
        <v>14</v>
      </c>
      <c r="O33" s="45">
        <v>402</v>
      </c>
      <c r="P33" s="45">
        <v>154</v>
      </c>
      <c r="Q33" s="45">
        <v>23836</v>
      </c>
      <c r="R33" s="45">
        <v>4542</v>
      </c>
      <c r="S33" s="45">
        <v>6949</v>
      </c>
      <c r="T33" s="45">
        <v>4</v>
      </c>
      <c r="U33" s="45">
        <v>40</v>
      </c>
      <c r="V33" s="45">
        <v>10078</v>
      </c>
      <c r="W33" s="45">
        <v>10019</v>
      </c>
      <c r="X33" s="45">
        <v>3218</v>
      </c>
      <c r="Y33" s="45">
        <v>7816</v>
      </c>
      <c r="Z33" s="45">
        <v>3938</v>
      </c>
      <c r="AA33" s="45">
        <v>544</v>
      </c>
      <c r="AB33" s="45">
        <v>997</v>
      </c>
      <c r="AC33" s="24">
        <f t="shared" si="3"/>
        <v>134385</v>
      </c>
      <c r="AD33" s="24">
        <f t="shared" si="4"/>
        <v>28961</v>
      </c>
      <c r="AE33" s="24">
        <v>163346</v>
      </c>
    </row>
    <row r="34" spans="1:31">
      <c r="A34" s="46" t="s">
        <v>34</v>
      </c>
      <c r="B34" s="46">
        <v>4700</v>
      </c>
      <c r="C34" s="46">
        <v>63</v>
      </c>
      <c r="D34" s="46">
        <v>1786</v>
      </c>
      <c r="E34" s="46">
        <v>869</v>
      </c>
      <c r="F34" s="46"/>
      <c r="G34" s="46">
        <v>52</v>
      </c>
      <c r="H34" s="46">
        <v>279</v>
      </c>
      <c r="I34" s="46">
        <v>69</v>
      </c>
      <c r="J34" s="46">
        <v>34</v>
      </c>
      <c r="K34" s="46">
        <v>93</v>
      </c>
      <c r="L34" s="46">
        <v>184</v>
      </c>
      <c r="M34" s="46">
        <v>4047</v>
      </c>
      <c r="N34" s="46">
        <v>4</v>
      </c>
      <c r="O34" s="46">
        <v>2</v>
      </c>
      <c r="P34" s="46">
        <v>356</v>
      </c>
      <c r="Q34" s="46">
        <v>6375</v>
      </c>
      <c r="R34" s="46">
        <v>526</v>
      </c>
      <c r="S34" s="46">
        <v>494</v>
      </c>
      <c r="T34" s="46">
        <v>32</v>
      </c>
      <c r="U34" s="46">
        <v>7</v>
      </c>
      <c r="V34" s="46">
        <v>3739</v>
      </c>
      <c r="W34" s="46">
        <v>944</v>
      </c>
      <c r="X34" s="46">
        <v>2379</v>
      </c>
      <c r="Y34" s="46">
        <v>8265</v>
      </c>
      <c r="Z34" s="46">
        <v>34</v>
      </c>
      <c r="AA34" s="46">
        <v>17</v>
      </c>
      <c r="AB34" s="46">
        <v>62</v>
      </c>
      <c r="AC34" s="25">
        <f t="shared" si="3"/>
        <v>35412</v>
      </c>
      <c r="AD34" s="25">
        <f t="shared" si="4"/>
        <v>2981</v>
      </c>
      <c r="AE34" s="25">
        <v>38393</v>
      </c>
    </row>
    <row r="35" spans="1:31">
      <c r="A35" s="46" t="s">
        <v>35</v>
      </c>
      <c r="B35" s="46">
        <v>13929</v>
      </c>
      <c r="C35" s="46">
        <v>269</v>
      </c>
      <c r="D35" s="46">
        <v>2697</v>
      </c>
      <c r="E35" s="46">
        <v>6</v>
      </c>
      <c r="F35" s="46">
        <v>275</v>
      </c>
      <c r="G35" s="46">
        <v>34</v>
      </c>
      <c r="H35" s="46">
        <v>1259</v>
      </c>
      <c r="I35" s="46">
        <v>111</v>
      </c>
      <c r="J35" s="46">
        <v>6</v>
      </c>
      <c r="K35" s="46">
        <v>131</v>
      </c>
      <c r="L35" s="46">
        <v>256</v>
      </c>
      <c r="M35" s="46">
        <v>9088</v>
      </c>
      <c r="N35" s="46">
        <v>38</v>
      </c>
      <c r="O35" s="46">
        <v>40</v>
      </c>
      <c r="P35" s="46">
        <v>1734</v>
      </c>
      <c r="Q35" s="46">
        <v>6175</v>
      </c>
      <c r="R35" s="46">
        <v>157</v>
      </c>
      <c r="S35" s="46">
        <v>535</v>
      </c>
      <c r="T35" s="46">
        <v>24</v>
      </c>
      <c r="U35" s="46">
        <v>146</v>
      </c>
      <c r="V35" s="46">
        <v>6083</v>
      </c>
      <c r="W35" s="46">
        <v>7279</v>
      </c>
      <c r="X35" s="46">
        <v>5523</v>
      </c>
      <c r="Y35" s="46">
        <v>16506</v>
      </c>
      <c r="Z35" s="46">
        <v>628</v>
      </c>
      <c r="AA35" s="46">
        <v>7</v>
      </c>
      <c r="AB35" s="46">
        <v>1355</v>
      </c>
      <c r="AC35" s="25">
        <f t="shared" si="3"/>
        <v>74291</v>
      </c>
      <c r="AD35" s="25">
        <f t="shared" si="4"/>
        <v>42611</v>
      </c>
      <c r="AE35" s="25">
        <v>116902</v>
      </c>
    </row>
    <row r="36" spans="1:31">
      <c r="A36" s="45" t="s">
        <v>60</v>
      </c>
      <c r="B36" s="45">
        <v>7875</v>
      </c>
      <c r="C36" s="45">
        <v>503</v>
      </c>
      <c r="D36" s="45">
        <v>932</v>
      </c>
      <c r="E36" s="45">
        <v>1</v>
      </c>
      <c r="F36" s="45"/>
      <c r="G36" s="45">
        <v>8</v>
      </c>
      <c r="H36" s="45">
        <v>16</v>
      </c>
      <c r="I36" s="45">
        <v>22</v>
      </c>
      <c r="J36" s="45">
        <v>1</v>
      </c>
      <c r="K36" s="45">
        <v>2</v>
      </c>
      <c r="L36" s="45">
        <v>13</v>
      </c>
      <c r="M36" s="45">
        <v>3261</v>
      </c>
      <c r="N36" s="45">
        <v>33</v>
      </c>
      <c r="O36" s="45">
        <v>13</v>
      </c>
      <c r="P36" s="45">
        <v>350</v>
      </c>
      <c r="Q36" s="45">
        <v>631</v>
      </c>
      <c r="R36" s="45">
        <v>4</v>
      </c>
      <c r="S36" s="45">
        <v>6</v>
      </c>
      <c r="T36" s="45">
        <v>0</v>
      </c>
      <c r="U36" s="45">
        <v>0</v>
      </c>
      <c r="V36" s="45">
        <v>2213</v>
      </c>
      <c r="W36" s="45">
        <v>89</v>
      </c>
      <c r="X36" s="45">
        <v>51</v>
      </c>
      <c r="Y36" s="45">
        <v>8690</v>
      </c>
      <c r="Z36" s="45">
        <v>36</v>
      </c>
      <c r="AA36" s="45"/>
      <c r="AB36" s="45">
        <v>173</v>
      </c>
      <c r="AC36" s="24">
        <f t="shared" si="3"/>
        <v>24923</v>
      </c>
      <c r="AD36" s="24">
        <f t="shared" si="4"/>
        <v>846</v>
      </c>
      <c r="AE36" s="24">
        <v>25769</v>
      </c>
    </row>
    <row r="37" spans="1:31">
      <c r="A37" s="45" t="s">
        <v>36</v>
      </c>
      <c r="B37" s="45">
        <v>94351</v>
      </c>
      <c r="C37" s="45">
        <v>5943</v>
      </c>
      <c r="D37" s="45">
        <v>7454</v>
      </c>
      <c r="E37" s="45">
        <v>27</v>
      </c>
      <c r="F37" s="45">
        <v>370</v>
      </c>
      <c r="G37" s="45">
        <v>178</v>
      </c>
      <c r="H37" s="45">
        <v>2154</v>
      </c>
      <c r="I37" s="45">
        <v>814</v>
      </c>
      <c r="J37" s="45">
        <v>627</v>
      </c>
      <c r="K37" s="45">
        <v>336</v>
      </c>
      <c r="L37" s="45">
        <v>484</v>
      </c>
      <c r="M37" s="45">
        <v>74518</v>
      </c>
      <c r="N37" s="45"/>
      <c r="O37" s="45">
        <v>950</v>
      </c>
      <c r="P37" s="45">
        <v>975</v>
      </c>
      <c r="Q37" s="45">
        <v>22962</v>
      </c>
      <c r="R37" s="45">
        <v>224</v>
      </c>
      <c r="S37" s="45">
        <v>530</v>
      </c>
      <c r="T37" s="45">
        <v>35</v>
      </c>
      <c r="U37" s="45">
        <v>1</v>
      </c>
      <c r="V37" s="45">
        <v>7759</v>
      </c>
      <c r="W37" s="45">
        <v>9129</v>
      </c>
      <c r="X37" s="45">
        <v>17240</v>
      </c>
      <c r="Y37" s="45">
        <v>27638</v>
      </c>
      <c r="Z37" s="45">
        <v>6678</v>
      </c>
      <c r="AA37" s="45">
        <v>101</v>
      </c>
      <c r="AB37" s="45">
        <v>3037</v>
      </c>
      <c r="AC37" s="24">
        <f t="shared" si="3"/>
        <v>284515</v>
      </c>
      <c r="AD37" s="24">
        <f t="shared" si="4"/>
        <v>10108</v>
      </c>
      <c r="AE37" s="24">
        <v>294623</v>
      </c>
    </row>
    <row r="38" spans="1:31">
      <c r="A38" s="46" t="s">
        <v>83</v>
      </c>
      <c r="B38" s="46">
        <v>5</v>
      </c>
      <c r="C38" s="46">
        <v>0</v>
      </c>
      <c r="D38" s="46">
        <v>2</v>
      </c>
      <c r="E38" s="46">
        <v>0</v>
      </c>
      <c r="F38" s="46"/>
      <c r="G38" s="46">
        <v>6</v>
      </c>
      <c r="H38" s="46"/>
      <c r="I38" s="46"/>
      <c r="J38" s="46">
        <v>1</v>
      </c>
      <c r="K38" s="46"/>
      <c r="L38" s="46"/>
      <c r="M38" s="46">
        <v>298</v>
      </c>
      <c r="N38" s="46"/>
      <c r="O38" s="46"/>
      <c r="P38" s="46"/>
      <c r="Q38" s="46">
        <v>28</v>
      </c>
      <c r="R38" s="46"/>
      <c r="S38" s="46"/>
      <c r="T38" s="46"/>
      <c r="U38" s="46"/>
      <c r="V38" s="46">
        <v>78</v>
      </c>
      <c r="W38" s="46">
        <v>65</v>
      </c>
      <c r="X38" s="46">
        <v>33</v>
      </c>
      <c r="Y38" s="46">
        <v>198</v>
      </c>
      <c r="Z38" s="46"/>
      <c r="AA38" s="46"/>
      <c r="AB38" s="46">
        <v>23</v>
      </c>
      <c r="AC38" s="25">
        <f t="shared" si="3"/>
        <v>737</v>
      </c>
      <c r="AD38" s="25">
        <f t="shared" si="4"/>
        <v>1</v>
      </c>
      <c r="AE38" s="25">
        <v>738</v>
      </c>
    </row>
    <row r="39" spans="1:31">
      <c r="A39" s="46" t="s">
        <v>37</v>
      </c>
      <c r="B39" s="46">
        <v>154</v>
      </c>
      <c r="C39" s="46">
        <v>6</v>
      </c>
      <c r="D39" s="46">
        <v>52</v>
      </c>
      <c r="E39" s="46">
        <v>5</v>
      </c>
      <c r="F39" s="46"/>
      <c r="G39" s="46">
        <v>29</v>
      </c>
      <c r="H39" s="46">
        <v>17</v>
      </c>
      <c r="I39" s="46">
        <v>0</v>
      </c>
      <c r="J39" s="46">
        <v>14</v>
      </c>
      <c r="K39" s="46"/>
      <c r="L39" s="46"/>
      <c r="M39" s="46">
        <v>2485</v>
      </c>
      <c r="N39" s="46">
        <v>1</v>
      </c>
      <c r="O39" s="46">
        <v>43</v>
      </c>
      <c r="P39" s="46">
        <v>1</v>
      </c>
      <c r="Q39" s="46">
        <v>128</v>
      </c>
      <c r="R39" s="46"/>
      <c r="S39" s="46">
        <v>6</v>
      </c>
      <c r="T39" s="46"/>
      <c r="U39" s="46">
        <v>1</v>
      </c>
      <c r="V39" s="46">
        <v>81</v>
      </c>
      <c r="W39" s="46">
        <v>5</v>
      </c>
      <c r="X39" s="46">
        <v>89</v>
      </c>
      <c r="Y39" s="46">
        <v>250</v>
      </c>
      <c r="Z39" s="46">
        <v>1</v>
      </c>
      <c r="AA39" s="46">
        <v>0</v>
      </c>
      <c r="AB39" s="46">
        <v>0</v>
      </c>
      <c r="AC39" s="25">
        <f t="shared" si="3"/>
        <v>3368</v>
      </c>
      <c r="AD39" s="25">
        <f t="shared" si="4"/>
        <v>11</v>
      </c>
      <c r="AE39" s="25">
        <v>3379</v>
      </c>
    </row>
    <row r="40" spans="1:31">
      <c r="A40" s="45" t="s">
        <v>38</v>
      </c>
      <c r="B40" s="45">
        <v>519</v>
      </c>
      <c r="C40" s="45"/>
      <c r="D40" s="45">
        <v>329</v>
      </c>
      <c r="E40" s="45">
        <v>0</v>
      </c>
      <c r="F40" s="45"/>
      <c r="G40" s="45">
        <v>12</v>
      </c>
      <c r="H40" s="45">
        <v>28</v>
      </c>
      <c r="I40" s="45">
        <v>1</v>
      </c>
      <c r="J40" s="45">
        <v>0</v>
      </c>
      <c r="K40" s="45"/>
      <c r="L40" s="45"/>
      <c r="M40" s="45">
        <v>1252</v>
      </c>
      <c r="N40" s="45">
        <v>103</v>
      </c>
      <c r="O40" s="45">
        <v>2</v>
      </c>
      <c r="P40" s="45">
        <v>2</v>
      </c>
      <c r="Q40" s="45">
        <v>1903</v>
      </c>
      <c r="R40" s="45">
        <v>54</v>
      </c>
      <c r="S40" s="45">
        <v>21</v>
      </c>
      <c r="T40" s="45"/>
      <c r="U40" s="45">
        <v>0</v>
      </c>
      <c r="V40" s="45">
        <v>157</v>
      </c>
      <c r="W40" s="45">
        <v>261</v>
      </c>
      <c r="X40" s="45">
        <v>4251</v>
      </c>
      <c r="Y40" s="45">
        <v>1385</v>
      </c>
      <c r="Z40" s="45">
        <v>5</v>
      </c>
      <c r="AA40" s="45">
        <v>50</v>
      </c>
      <c r="AB40" s="45">
        <v>1</v>
      </c>
      <c r="AC40" s="24">
        <f t="shared" si="3"/>
        <v>10336</v>
      </c>
      <c r="AD40" s="24">
        <f t="shared" si="4"/>
        <v>5153</v>
      </c>
      <c r="AE40" s="24">
        <v>15489</v>
      </c>
    </row>
    <row r="41" spans="1:31">
      <c r="A41" s="45" t="s">
        <v>64</v>
      </c>
      <c r="B41" s="45">
        <v>140694</v>
      </c>
      <c r="C41" s="45">
        <v>14751</v>
      </c>
      <c r="D41" s="45">
        <v>11819</v>
      </c>
      <c r="E41" s="45">
        <v>1580</v>
      </c>
      <c r="F41" s="45">
        <v>319</v>
      </c>
      <c r="G41" s="45">
        <v>4158</v>
      </c>
      <c r="H41" s="45">
        <v>7166</v>
      </c>
      <c r="I41" s="45">
        <v>4850</v>
      </c>
      <c r="J41" s="45">
        <v>3173</v>
      </c>
      <c r="K41" s="45">
        <v>507</v>
      </c>
      <c r="L41" s="45">
        <v>2334</v>
      </c>
      <c r="M41" s="45">
        <v>108522</v>
      </c>
      <c r="N41" s="45">
        <v>2033</v>
      </c>
      <c r="O41" s="45">
        <v>6848</v>
      </c>
      <c r="P41" s="45">
        <v>2556</v>
      </c>
      <c r="Q41" s="45">
        <v>67445</v>
      </c>
      <c r="R41" s="45">
        <v>1180</v>
      </c>
      <c r="S41" s="45">
        <v>5503</v>
      </c>
      <c r="T41" s="45">
        <v>435</v>
      </c>
      <c r="U41" s="45">
        <v>117</v>
      </c>
      <c r="V41" s="45">
        <v>25732</v>
      </c>
      <c r="W41" s="45">
        <v>57304</v>
      </c>
      <c r="X41" s="45">
        <v>8256</v>
      </c>
      <c r="Y41" s="45">
        <v>64925</v>
      </c>
      <c r="Z41" s="45">
        <v>20266</v>
      </c>
      <c r="AA41" s="45">
        <v>8583</v>
      </c>
      <c r="AB41" s="45">
        <v>11818</v>
      </c>
      <c r="AC41" s="24">
        <f t="shared" si="3"/>
        <v>582874</v>
      </c>
      <c r="AD41" s="24">
        <f t="shared" si="4"/>
        <v>61098</v>
      </c>
      <c r="AE41" s="24">
        <v>643972</v>
      </c>
    </row>
    <row r="42" spans="1:31">
      <c r="A42" s="46" t="s">
        <v>65</v>
      </c>
      <c r="B42" s="46">
        <v>414827</v>
      </c>
      <c r="C42" s="46">
        <v>22525</v>
      </c>
      <c r="D42" s="46">
        <v>46713</v>
      </c>
      <c r="E42" s="46">
        <v>312</v>
      </c>
      <c r="F42" s="46">
        <v>368</v>
      </c>
      <c r="G42" s="46">
        <v>1790</v>
      </c>
      <c r="H42" s="46">
        <v>19707</v>
      </c>
      <c r="I42" s="46">
        <v>8863</v>
      </c>
      <c r="J42" s="46">
        <v>3447</v>
      </c>
      <c r="K42" s="46">
        <v>4552</v>
      </c>
      <c r="L42" s="46">
        <v>21422</v>
      </c>
      <c r="M42" s="46">
        <v>340686</v>
      </c>
      <c r="N42" s="46">
        <v>67</v>
      </c>
      <c r="O42" s="46">
        <v>12153</v>
      </c>
      <c r="P42" s="46">
        <v>7567</v>
      </c>
      <c r="Q42" s="46">
        <v>72560</v>
      </c>
      <c r="R42" s="46">
        <v>9434</v>
      </c>
      <c r="S42" s="46">
        <v>14756</v>
      </c>
      <c r="T42" s="46">
        <v>626</v>
      </c>
      <c r="U42" s="46">
        <v>304</v>
      </c>
      <c r="V42" s="46">
        <v>89257</v>
      </c>
      <c r="W42" s="46">
        <v>119019</v>
      </c>
      <c r="X42" s="46">
        <v>12923</v>
      </c>
      <c r="Y42" s="46">
        <v>151532</v>
      </c>
      <c r="Z42" s="46">
        <v>40224</v>
      </c>
      <c r="AA42" s="46">
        <v>2604</v>
      </c>
      <c r="AB42" s="46">
        <v>33527</v>
      </c>
      <c r="AC42" s="25">
        <f t="shared" si="3"/>
        <v>1451765</v>
      </c>
      <c r="AD42" s="25">
        <f t="shared" si="4"/>
        <v>141806</v>
      </c>
      <c r="AE42" s="25">
        <v>1593571</v>
      </c>
    </row>
    <row r="43" spans="1:31">
      <c r="A43" s="46" t="s">
        <v>61</v>
      </c>
      <c r="B43" s="46">
        <v>6389</v>
      </c>
      <c r="C43" s="46">
        <v>719</v>
      </c>
      <c r="D43" s="46">
        <v>498</v>
      </c>
      <c r="E43" s="46">
        <v>16</v>
      </c>
      <c r="F43" s="46"/>
      <c r="G43" s="46">
        <v>6</v>
      </c>
      <c r="H43" s="46">
        <v>371</v>
      </c>
      <c r="I43" s="46">
        <v>23</v>
      </c>
      <c r="J43" s="46">
        <v>17</v>
      </c>
      <c r="K43" s="46">
        <v>8</v>
      </c>
      <c r="L43" s="46">
        <v>1</v>
      </c>
      <c r="M43" s="46">
        <v>8088</v>
      </c>
      <c r="N43" s="46">
        <v>101</v>
      </c>
      <c r="O43" s="46">
        <v>40</v>
      </c>
      <c r="P43" s="46">
        <v>46</v>
      </c>
      <c r="Q43" s="46">
        <v>1014</v>
      </c>
      <c r="R43" s="46">
        <v>136</v>
      </c>
      <c r="S43" s="46">
        <v>165</v>
      </c>
      <c r="T43" s="46">
        <v>22</v>
      </c>
      <c r="U43" s="46">
        <v>9</v>
      </c>
      <c r="V43" s="46">
        <v>4268</v>
      </c>
      <c r="W43" s="46">
        <v>452</v>
      </c>
      <c r="X43" s="46">
        <v>9726</v>
      </c>
      <c r="Y43" s="46">
        <v>1019</v>
      </c>
      <c r="Z43" s="46">
        <v>90</v>
      </c>
      <c r="AA43" s="46">
        <v>4</v>
      </c>
      <c r="AB43" s="46">
        <v>202</v>
      </c>
      <c r="AC43" s="25">
        <f t="shared" si="3"/>
        <v>33430</v>
      </c>
      <c r="AD43" s="25">
        <f t="shared" si="4"/>
        <v>1499</v>
      </c>
      <c r="AE43" s="25">
        <v>34929</v>
      </c>
    </row>
    <row r="44" spans="1:31">
      <c r="A44" s="45" t="s">
        <v>39</v>
      </c>
      <c r="B44" s="45">
        <v>2421</v>
      </c>
      <c r="C44" s="45">
        <v>89</v>
      </c>
      <c r="D44" s="45">
        <v>1344</v>
      </c>
      <c r="E44" s="45">
        <v>50</v>
      </c>
      <c r="F44" s="45">
        <v>329</v>
      </c>
      <c r="G44" s="45">
        <v>4</v>
      </c>
      <c r="H44" s="45">
        <v>189</v>
      </c>
      <c r="I44" s="45">
        <v>70</v>
      </c>
      <c r="J44" s="45">
        <v>8</v>
      </c>
      <c r="K44" s="45">
        <v>22</v>
      </c>
      <c r="L44" s="45">
        <v>22</v>
      </c>
      <c r="M44" s="45">
        <v>24360</v>
      </c>
      <c r="N44" s="45">
        <v>1439</v>
      </c>
      <c r="O44" s="45">
        <v>39</v>
      </c>
      <c r="P44" s="45">
        <v>168</v>
      </c>
      <c r="Q44" s="45">
        <v>1655</v>
      </c>
      <c r="R44" s="45">
        <v>31</v>
      </c>
      <c r="S44" s="45">
        <v>148</v>
      </c>
      <c r="T44" s="45">
        <v>0</v>
      </c>
      <c r="U44" s="45">
        <v>3</v>
      </c>
      <c r="V44" s="45">
        <v>1521</v>
      </c>
      <c r="W44" s="45">
        <v>130</v>
      </c>
      <c r="X44" s="45">
        <v>10806</v>
      </c>
      <c r="Y44" s="45">
        <v>18644</v>
      </c>
      <c r="Z44" s="45">
        <v>62</v>
      </c>
      <c r="AA44" s="45">
        <v>463</v>
      </c>
      <c r="AB44" s="45">
        <v>1242</v>
      </c>
      <c r="AC44" s="24">
        <f t="shared" si="3"/>
        <v>65259</v>
      </c>
      <c r="AD44" s="24">
        <f t="shared" si="4"/>
        <v>48360</v>
      </c>
      <c r="AE44" s="24">
        <v>113619</v>
      </c>
    </row>
    <row r="45" spans="1:31">
      <c r="A45" s="45" t="s">
        <v>40</v>
      </c>
      <c r="B45" s="45">
        <v>82118</v>
      </c>
      <c r="C45" s="45">
        <v>1401</v>
      </c>
      <c r="D45" s="45">
        <v>10726</v>
      </c>
      <c r="E45" s="45">
        <v>25</v>
      </c>
      <c r="F45" s="45">
        <v>540</v>
      </c>
      <c r="G45" s="45">
        <v>764</v>
      </c>
      <c r="H45" s="45">
        <v>1392</v>
      </c>
      <c r="I45" s="45">
        <v>2102</v>
      </c>
      <c r="J45" s="45">
        <v>706</v>
      </c>
      <c r="K45" s="45">
        <v>1331</v>
      </c>
      <c r="L45" s="45">
        <v>962</v>
      </c>
      <c r="M45" s="45">
        <v>57190</v>
      </c>
      <c r="N45" s="45">
        <v>141</v>
      </c>
      <c r="O45" s="45">
        <v>1068</v>
      </c>
      <c r="P45" s="45">
        <v>870</v>
      </c>
      <c r="Q45" s="45">
        <v>48005</v>
      </c>
      <c r="R45" s="45">
        <v>2963</v>
      </c>
      <c r="S45" s="45">
        <v>7697</v>
      </c>
      <c r="T45" s="45">
        <v>27</v>
      </c>
      <c r="U45" s="45">
        <v>159</v>
      </c>
      <c r="V45" s="45">
        <v>19020</v>
      </c>
      <c r="W45" s="45">
        <v>29116</v>
      </c>
      <c r="X45" s="45">
        <v>14523</v>
      </c>
      <c r="Y45" s="45">
        <v>22232</v>
      </c>
      <c r="Z45" s="45">
        <v>3910</v>
      </c>
      <c r="AA45" s="45">
        <v>614</v>
      </c>
      <c r="AB45" s="45">
        <v>2756</v>
      </c>
      <c r="AC45" s="24">
        <f t="shared" si="3"/>
        <v>312358</v>
      </c>
      <c r="AD45" s="24">
        <f t="shared" si="4"/>
        <v>60502</v>
      </c>
      <c r="AE45" s="24">
        <v>372860</v>
      </c>
    </row>
    <row r="46" spans="1:31">
      <c r="A46" s="46" t="s">
        <v>41</v>
      </c>
      <c r="B46" s="46">
        <v>90781</v>
      </c>
      <c r="C46" s="46">
        <v>1308</v>
      </c>
      <c r="D46" s="46">
        <v>8372</v>
      </c>
      <c r="E46" s="46">
        <v>12</v>
      </c>
      <c r="F46" s="46">
        <v>135</v>
      </c>
      <c r="G46" s="46">
        <v>144</v>
      </c>
      <c r="H46" s="46">
        <v>8234</v>
      </c>
      <c r="I46" s="46">
        <v>1038</v>
      </c>
      <c r="J46" s="46">
        <v>166</v>
      </c>
      <c r="K46" s="46">
        <v>379</v>
      </c>
      <c r="L46" s="46">
        <v>1555</v>
      </c>
      <c r="M46" s="46">
        <v>109867</v>
      </c>
      <c r="N46" s="46">
        <v>123</v>
      </c>
      <c r="O46" s="46">
        <v>725</v>
      </c>
      <c r="P46" s="46">
        <v>2970</v>
      </c>
      <c r="Q46" s="46">
        <v>8524</v>
      </c>
      <c r="R46" s="46">
        <v>1147</v>
      </c>
      <c r="S46" s="46">
        <v>1899</v>
      </c>
      <c r="T46" s="46">
        <v>70</v>
      </c>
      <c r="U46" s="46">
        <v>163</v>
      </c>
      <c r="V46" s="46">
        <v>51313</v>
      </c>
      <c r="W46" s="46">
        <v>3400</v>
      </c>
      <c r="X46" s="46">
        <v>36945</v>
      </c>
      <c r="Y46" s="46">
        <v>50989</v>
      </c>
      <c r="Z46" s="46">
        <v>1706</v>
      </c>
      <c r="AA46" s="46">
        <v>372</v>
      </c>
      <c r="AB46" s="46">
        <v>10297</v>
      </c>
      <c r="AC46" s="25">
        <f t="shared" si="3"/>
        <v>392634</v>
      </c>
      <c r="AD46" s="25">
        <f t="shared" si="4"/>
        <v>11447</v>
      </c>
      <c r="AE46" s="25">
        <v>404081</v>
      </c>
    </row>
    <row r="47" spans="1:31">
      <c r="A47" s="46" t="s">
        <v>84</v>
      </c>
      <c r="B47" s="46">
        <v>397</v>
      </c>
      <c r="C47" s="46">
        <v>6</v>
      </c>
      <c r="D47" s="46">
        <v>131</v>
      </c>
      <c r="E47" s="46">
        <v>0</v>
      </c>
      <c r="F47" s="46"/>
      <c r="G47" s="46">
        <v>1</v>
      </c>
      <c r="H47" s="46">
        <v>34</v>
      </c>
      <c r="I47" s="46">
        <v>0</v>
      </c>
      <c r="J47" s="46">
        <v>0</v>
      </c>
      <c r="K47" s="46"/>
      <c r="L47" s="46"/>
      <c r="M47" s="46">
        <v>357</v>
      </c>
      <c r="N47" s="46"/>
      <c r="O47" s="46">
        <v>26</v>
      </c>
      <c r="P47" s="46">
        <v>52</v>
      </c>
      <c r="Q47" s="46">
        <v>275</v>
      </c>
      <c r="R47" s="46">
        <v>31</v>
      </c>
      <c r="S47" s="46">
        <v>22</v>
      </c>
      <c r="T47" s="46"/>
      <c r="U47" s="46">
        <v>2</v>
      </c>
      <c r="V47" s="46">
        <v>274</v>
      </c>
      <c r="W47" s="46">
        <v>63</v>
      </c>
      <c r="X47" s="46">
        <v>87</v>
      </c>
      <c r="Y47" s="46">
        <v>241</v>
      </c>
      <c r="Z47" s="46">
        <v>20</v>
      </c>
      <c r="AA47" s="46"/>
      <c r="AB47" s="46">
        <v>6</v>
      </c>
      <c r="AC47" s="25">
        <f t="shared" si="3"/>
        <v>2025</v>
      </c>
      <c r="AD47" s="25">
        <f t="shared" si="4"/>
        <v>7</v>
      </c>
      <c r="AE47" s="25">
        <v>2032</v>
      </c>
    </row>
    <row r="48" spans="1:31">
      <c r="A48" s="45" t="s">
        <v>66</v>
      </c>
      <c r="B48" s="45">
        <v>407076</v>
      </c>
      <c r="C48" s="45">
        <v>21634</v>
      </c>
      <c r="D48" s="45">
        <v>55154</v>
      </c>
      <c r="E48" s="45">
        <v>595</v>
      </c>
      <c r="F48" s="45">
        <v>448</v>
      </c>
      <c r="G48" s="45">
        <v>6804</v>
      </c>
      <c r="H48" s="45">
        <v>22565</v>
      </c>
      <c r="I48" s="45">
        <v>8580</v>
      </c>
      <c r="J48" s="45">
        <v>5900</v>
      </c>
      <c r="K48" s="45">
        <v>910</v>
      </c>
      <c r="L48" s="45">
        <v>6101</v>
      </c>
      <c r="M48" s="45">
        <v>366767</v>
      </c>
      <c r="N48" s="45">
        <v>297</v>
      </c>
      <c r="O48" s="45">
        <v>7202</v>
      </c>
      <c r="P48" s="45">
        <v>6125</v>
      </c>
      <c r="Q48" s="45">
        <v>126303</v>
      </c>
      <c r="R48" s="45">
        <v>3111</v>
      </c>
      <c r="S48" s="45">
        <v>7213</v>
      </c>
      <c r="T48" s="45">
        <v>824</v>
      </c>
      <c r="U48" s="45">
        <v>1298</v>
      </c>
      <c r="V48" s="45">
        <v>149082</v>
      </c>
      <c r="W48" s="45">
        <v>91117</v>
      </c>
      <c r="X48" s="45">
        <v>33307</v>
      </c>
      <c r="Y48" s="45">
        <v>97826</v>
      </c>
      <c r="Z48" s="45">
        <v>28567</v>
      </c>
      <c r="AA48" s="45">
        <v>6841</v>
      </c>
      <c r="AB48" s="45">
        <v>39248</v>
      </c>
      <c r="AC48" s="24">
        <f t="shared" si="3"/>
        <v>1500895</v>
      </c>
      <c r="AD48" s="24">
        <f t="shared" si="4"/>
        <v>156323</v>
      </c>
      <c r="AE48" s="24">
        <v>1657218</v>
      </c>
    </row>
    <row r="49" spans="1:31">
      <c r="A49" s="45" t="s">
        <v>42</v>
      </c>
      <c r="B49" s="45">
        <v>106396</v>
      </c>
      <c r="C49" s="45">
        <v>2074</v>
      </c>
      <c r="D49" s="45">
        <v>17238</v>
      </c>
      <c r="E49" s="45">
        <v>51</v>
      </c>
      <c r="F49" s="45">
        <v>424</v>
      </c>
      <c r="G49" s="45">
        <v>837</v>
      </c>
      <c r="H49" s="45">
        <v>3149</v>
      </c>
      <c r="I49" s="45">
        <v>3119</v>
      </c>
      <c r="J49" s="45">
        <v>902</v>
      </c>
      <c r="K49" s="45">
        <v>1382</v>
      </c>
      <c r="L49" s="45">
        <v>2614</v>
      </c>
      <c r="M49" s="45">
        <v>66585</v>
      </c>
      <c r="N49" s="45">
        <v>316</v>
      </c>
      <c r="O49" s="45">
        <v>3379</v>
      </c>
      <c r="P49" s="45">
        <v>1399</v>
      </c>
      <c r="Q49" s="45">
        <v>38590</v>
      </c>
      <c r="R49" s="45">
        <v>2636</v>
      </c>
      <c r="S49" s="45">
        <v>8930</v>
      </c>
      <c r="T49" s="45">
        <v>44</v>
      </c>
      <c r="U49" s="45">
        <v>76</v>
      </c>
      <c r="V49" s="45">
        <v>27264</v>
      </c>
      <c r="W49" s="45">
        <v>42382</v>
      </c>
      <c r="X49" s="45">
        <v>21725</v>
      </c>
      <c r="Y49" s="45">
        <v>48953</v>
      </c>
      <c r="Z49" s="45">
        <v>4307</v>
      </c>
      <c r="AA49" s="45">
        <v>569</v>
      </c>
      <c r="AB49" s="45">
        <v>4483</v>
      </c>
      <c r="AC49" s="24">
        <f t="shared" si="3"/>
        <v>409824</v>
      </c>
      <c r="AD49" s="24">
        <f t="shared" si="4"/>
        <v>60616</v>
      </c>
      <c r="AE49" s="24">
        <v>470440</v>
      </c>
    </row>
    <row r="50" spans="1:31">
      <c r="A50" s="46" t="s">
        <v>67</v>
      </c>
      <c r="B50" s="46">
        <v>708</v>
      </c>
      <c r="C50" s="46">
        <v>1</v>
      </c>
      <c r="D50" s="46">
        <v>14</v>
      </c>
      <c r="E50" s="46"/>
      <c r="F50" s="46"/>
      <c r="G50" s="46"/>
      <c r="H50" s="46">
        <v>0</v>
      </c>
      <c r="I50" s="46"/>
      <c r="J50" s="46"/>
      <c r="K50" s="46"/>
      <c r="L50" s="46"/>
      <c r="M50" s="46">
        <v>1061</v>
      </c>
      <c r="N50" s="46"/>
      <c r="O50" s="46">
        <v>14</v>
      </c>
      <c r="P50" s="46"/>
      <c r="Q50" s="46">
        <v>586</v>
      </c>
      <c r="R50" s="46">
        <v>3</v>
      </c>
      <c r="S50" s="46"/>
      <c r="T50" s="46"/>
      <c r="U50" s="46"/>
      <c r="V50" s="46">
        <v>275</v>
      </c>
      <c r="W50" s="46">
        <v>16</v>
      </c>
      <c r="X50" s="46">
        <v>118</v>
      </c>
      <c r="Y50" s="46">
        <v>31</v>
      </c>
      <c r="Z50" s="46">
        <v>0</v>
      </c>
      <c r="AA50" s="46">
        <v>114</v>
      </c>
      <c r="AB50" s="46"/>
      <c r="AC50" s="25">
        <f t="shared" si="3"/>
        <v>2941</v>
      </c>
      <c r="AD50" s="25">
        <f t="shared" si="4"/>
        <v>8</v>
      </c>
      <c r="AE50" s="25">
        <v>2949</v>
      </c>
    </row>
    <row r="51" spans="1:31">
      <c r="A51" s="46" t="s">
        <v>43</v>
      </c>
      <c r="B51" s="46">
        <v>9670</v>
      </c>
      <c r="C51" s="46">
        <v>436</v>
      </c>
      <c r="D51" s="46">
        <v>902</v>
      </c>
      <c r="E51" s="46">
        <v>121</v>
      </c>
      <c r="F51" s="46">
        <v>969</v>
      </c>
      <c r="G51" s="46">
        <v>380</v>
      </c>
      <c r="H51" s="46">
        <v>166</v>
      </c>
      <c r="I51" s="46">
        <v>468</v>
      </c>
      <c r="J51" s="46">
        <v>99</v>
      </c>
      <c r="K51" s="46">
        <v>140</v>
      </c>
      <c r="L51" s="46">
        <v>156</v>
      </c>
      <c r="M51" s="46">
        <v>13052</v>
      </c>
      <c r="N51" s="46">
        <v>2368</v>
      </c>
      <c r="O51" s="46">
        <v>180</v>
      </c>
      <c r="P51" s="46">
        <v>285</v>
      </c>
      <c r="Q51" s="46">
        <v>26040</v>
      </c>
      <c r="R51" s="46">
        <v>456</v>
      </c>
      <c r="S51" s="46">
        <v>1483</v>
      </c>
      <c r="T51" s="46"/>
      <c r="U51" s="46">
        <v>12</v>
      </c>
      <c r="V51" s="46">
        <v>683</v>
      </c>
      <c r="W51" s="46">
        <v>2884</v>
      </c>
      <c r="X51" s="46">
        <v>2652</v>
      </c>
      <c r="Y51" s="46">
        <v>1579</v>
      </c>
      <c r="Z51" s="46">
        <v>786</v>
      </c>
      <c r="AA51" s="46">
        <v>374</v>
      </c>
      <c r="AB51" s="46">
        <v>455</v>
      </c>
      <c r="AC51" s="25">
        <f t="shared" si="3"/>
        <v>66796</v>
      </c>
      <c r="AD51" s="25">
        <f t="shared" si="4"/>
        <v>53453</v>
      </c>
      <c r="AE51" s="25">
        <v>120249</v>
      </c>
    </row>
    <row r="52" spans="1:31">
      <c r="A52" s="45" t="s">
        <v>44</v>
      </c>
      <c r="B52" s="45">
        <v>422</v>
      </c>
      <c r="C52" s="45">
        <v>0</v>
      </c>
      <c r="D52" s="45">
        <v>126</v>
      </c>
      <c r="E52" s="45">
        <v>57</v>
      </c>
      <c r="F52" s="45"/>
      <c r="G52" s="45">
        <v>188</v>
      </c>
      <c r="H52" s="45"/>
      <c r="I52" s="45">
        <v>14</v>
      </c>
      <c r="J52" s="45">
        <v>35</v>
      </c>
      <c r="K52" s="45">
        <v>20</v>
      </c>
      <c r="L52" s="45"/>
      <c r="M52" s="45">
        <v>3502</v>
      </c>
      <c r="N52" s="45">
        <v>88</v>
      </c>
      <c r="O52" s="45">
        <v>97</v>
      </c>
      <c r="P52" s="45">
        <v>221</v>
      </c>
      <c r="Q52" s="45">
        <v>2237</v>
      </c>
      <c r="R52" s="45"/>
      <c r="S52" s="45"/>
      <c r="T52" s="45">
        <v>20</v>
      </c>
      <c r="U52" s="45">
        <v>2</v>
      </c>
      <c r="V52" s="45">
        <v>511</v>
      </c>
      <c r="W52" s="45">
        <v>128</v>
      </c>
      <c r="X52" s="45">
        <v>21372</v>
      </c>
      <c r="Y52" s="45">
        <v>130</v>
      </c>
      <c r="Z52" s="45"/>
      <c r="AA52" s="45">
        <v>137</v>
      </c>
      <c r="AB52" s="45">
        <v>2</v>
      </c>
      <c r="AC52" s="24">
        <f t="shared" si="3"/>
        <v>29309</v>
      </c>
      <c r="AD52" s="24">
        <f t="shared" si="4"/>
        <v>2242</v>
      </c>
      <c r="AE52" s="24">
        <v>31551</v>
      </c>
    </row>
    <row r="53" spans="1:31">
      <c r="A53" s="45" t="s">
        <v>45</v>
      </c>
      <c r="B53" s="45">
        <v>9</v>
      </c>
      <c r="C53" s="45"/>
      <c r="D53" s="45">
        <v>53</v>
      </c>
      <c r="E53" s="45">
        <v>0</v>
      </c>
      <c r="F53" s="45"/>
      <c r="G53" s="45"/>
      <c r="H53" s="45"/>
      <c r="I53" s="45">
        <v>1</v>
      </c>
      <c r="J53" s="45"/>
      <c r="K53" s="45"/>
      <c r="L53" s="45"/>
      <c r="M53" s="45">
        <v>4782</v>
      </c>
      <c r="N53" s="45">
        <v>0</v>
      </c>
      <c r="O53" s="45">
        <v>62</v>
      </c>
      <c r="P53" s="45">
        <v>0</v>
      </c>
      <c r="Q53" s="45">
        <v>312</v>
      </c>
      <c r="R53" s="45"/>
      <c r="S53" s="45"/>
      <c r="T53" s="45"/>
      <c r="U53" s="45"/>
      <c r="V53" s="45">
        <v>359</v>
      </c>
      <c r="W53" s="45">
        <v>346</v>
      </c>
      <c r="X53" s="45">
        <v>91711</v>
      </c>
      <c r="Y53" s="45">
        <v>20</v>
      </c>
      <c r="Z53" s="45"/>
      <c r="AA53" s="45">
        <v>256</v>
      </c>
      <c r="AB53" s="45"/>
      <c r="AC53" s="24">
        <f t="shared" si="3"/>
        <v>97911</v>
      </c>
      <c r="AD53" s="24">
        <f t="shared" si="4"/>
        <v>1888</v>
      </c>
      <c r="AE53" s="24">
        <v>99799</v>
      </c>
    </row>
    <row r="54" spans="1:31">
      <c r="A54" s="46" t="s">
        <v>68</v>
      </c>
      <c r="B54" s="46">
        <v>16820</v>
      </c>
      <c r="C54" s="46">
        <v>1587</v>
      </c>
      <c r="D54" s="46">
        <v>560</v>
      </c>
      <c r="E54" s="46">
        <v>15</v>
      </c>
      <c r="F54" s="46"/>
      <c r="G54" s="46">
        <v>123</v>
      </c>
      <c r="H54" s="46">
        <v>114</v>
      </c>
      <c r="I54" s="46">
        <v>502</v>
      </c>
      <c r="J54" s="46">
        <v>86</v>
      </c>
      <c r="K54" s="46">
        <v>44</v>
      </c>
      <c r="L54" s="46">
        <v>160</v>
      </c>
      <c r="M54" s="46">
        <v>13668</v>
      </c>
      <c r="N54" s="46">
        <v>18</v>
      </c>
      <c r="O54" s="46">
        <v>1063</v>
      </c>
      <c r="P54" s="46">
        <v>158</v>
      </c>
      <c r="Q54" s="46">
        <v>2107</v>
      </c>
      <c r="R54" s="46">
        <v>385</v>
      </c>
      <c r="S54" s="46">
        <v>755</v>
      </c>
      <c r="T54" s="46">
        <v>1</v>
      </c>
      <c r="U54" s="46">
        <v>32</v>
      </c>
      <c r="V54" s="46">
        <v>2266</v>
      </c>
      <c r="W54" s="46">
        <v>4393</v>
      </c>
      <c r="X54" s="46">
        <v>1122</v>
      </c>
      <c r="Y54" s="46">
        <v>2244</v>
      </c>
      <c r="Z54" s="46">
        <v>2134</v>
      </c>
      <c r="AA54" s="46">
        <v>514</v>
      </c>
      <c r="AB54" s="46">
        <v>273</v>
      </c>
      <c r="AC54" s="25">
        <f t="shared" si="3"/>
        <v>51144</v>
      </c>
      <c r="AD54" s="25">
        <f t="shared" si="4"/>
        <v>1613</v>
      </c>
      <c r="AE54" s="25">
        <v>52757</v>
      </c>
    </row>
    <row r="55" spans="1:31">
      <c r="A55" s="46" t="s">
        <v>46</v>
      </c>
      <c r="B55" s="46">
        <v>216328</v>
      </c>
      <c r="C55" s="46">
        <v>13055</v>
      </c>
      <c r="D55" s="46">
        <v>6542</v>
      </c>
      <c r="E55" s="46">
        <v>45</v>
      </c>
      <c r="F55" s="46">
        <v>28</v>
      </c>
      <c r="G55" s="46">
        <v>147</v>
      </c>
      <c r="H55" s="46">
        <v>17090</v>
      </c>
      <c r="I55" s="46">
        <v>1968</v>
      </c>
      <c r="J55" s="46">
        <v>483</v>
      </c>
      <c r="K55" s="46">
        <v>911</v>
      </c>
      <c r="L55" s="46">
        <v>8852</v>
      </c>
      <c r="M55" s="46">
        <v>97361</v>
      </c>
      <c r="N55" s="46">
        <v>86</v>
      </c>
      <c r="O55" s="46">
        <v>716</v>
      </c>
      <c r="P55" s="46">
        <v>2029</v>
      </c>
      <c r="Q55" s="46">
        <v>4915</v>
      </c>
      <c r="R55" s="46">
        <v>1157</v>
      </c>
      <c r="S55" s="46">
        <v>1882</v>
      </c>
      <c r="T55" s="46">
        <v>41</v>
      </c>
      <c r="U55" s="46">
        <v>6</v>
      </c>
      <c r="V55" s="46">
        <v>44004</v>
      </c>
      <c r="W55" s="46">
        <v>15695</v>
      </c>
      <c r="X55" s="46">
        <v>32145</v>
      </c>
      <c r="Y55" s="46">
        <v>44094</v>
      </c>
      <c r="Z55" s="46">
        <v>9879</v>
      </c>
      <c r="AA55" s="46">
        <v>200</v>
      </c>
      <c r="AB55" s="46">
        <v>20404</v>
      </c>
      <c r="AC55" s="25">
        <f t="shared" si="3"/>
        <v>540063</v>
      </c>
      <c r="AD55" s="25">
        <f t="shared" si="4"/>
        <v>18137</v>
      </c>
      <c r="AE55" s="25">
        <v>558200</v>
      </c>
    </row>
    <row r="56" spans="1:31">
      <c r="A56" s="45" t="s">
        <v>69</v>
      </c>
      <c r="B56" s="45">
        <v>21213</v>
      </c>
      <c r="C56" s="45">
        <v>686</v>
      </c>
      <c r="D56" s="45">
        <v>1314</v>
      </c>
      <c r="E56" s="45">
        <v>12</v>
      </c>
      <c r="F56" s="45">
        <v>140</v>
      </c>
      <c r="G56" s="45">
        <v>70</v>
      </c>
      <c r="H56" s="45">
        <v>2235</v>
      </c>
      <c r="I56" s="45">
        <v>128</v>
      </c>
      <c r="J56" s="45">
        <v>43</v>
      </c>
      <c r="K56" s="45">
        <v>37</v>
      </c>
      <c r="L56" s="45">
        <v>2213</v>
      </c>
      <c r="M56" s="45">
        <v>16928</v>
      </c>
      <c r="N56" s="45">
        <v>66</v>
      </c>
      <c r="O56" s="45">
        <v>267</v>
      </c>
      <c r="P56" s="45">
        <v>1769</v>
      </c>
      <c r="Q56" s="45">
        <v>6242</v>
      </c>
      <c r="R56" s="45">
        <v>547</v>
      </c>
      <c r="S56" s="45">
        <v>421</v>
      </c>
      <c r="T56" s="45">
        <v>22</v>
      </c>
      <c r="U56" s="45">
        <v>45</v>
      </c>
      <c r="V56" s="45">
        <v>7434</v>
      </c>
      <c r="W56" s="45">
        <v>2558</v>
      </c>
      <c r="X56" s="45">
        <v>18969</v>
      </c>
      <c r="Y56" s="45">
        <v>45527</v>
      </c>
      <c r="Z56" s="45">
        <v>402</v>
      </c>
      <c r="AA56" s="45">
        <v>472</v>
      </c>
      <c r="AB56" s="45">
        <v>3001</v>
      </c>
      <c r="AC56" s="24">
        <f t="shared" si="3"/>
        <v>132761</v>
      </c>
      <c r="AD56" s="24">
        <f t="shared" si="4"/>
        <v>14879</v>
      </c>
      <c r="AE56" s="24">
        <v>147640</v>
      </c>
    </row>
    <row r="57" spans="1:31">
      <c r="A57" s="45" t="s">
        <v>47</v>
      </c>
      <c r="B57" s="45">
        <v>13188</v>
      </c>
      <c r="C57" s="45">
        <v>21</v>
      </c>
      <c r="D57" s="45">
        <v>1632</v>
      </c>
      <c r="E57" s="45">
        <v>23</v>
      </c>
      <c r="F57" s="45">
        <v>64</v>
      </c>
      <c r="G57" s="45">
        <v>42</v>
      </c>
      <c r="H57" s="45">
        <v>725</v>
      </c>
      <c r="I57" s="45">
        <v>81</v>
      </c>
      <c r="J57" s="45">
        <v>135</v>
      </c>
      <c r="K57" s="45">
        <v>214</v>
      </c>
      <c r="L57" s="45">
        <v>30</v>
      </c>
      <c r="M57" s="45">
        <v>22328</v>
      </c>
      <c r="N57" s="45">
        <v>608</v>
      </c>
      <c r="O57" s="45">
        <v>211</v>
      </c>
      <c r="P57" s="45">
        <v>86</v>
      </c>
      <c r="Q57" s="45">
        <v>22106</v>
      </c>
      <c r="R57" s="45">
        <v>143</v>
      </c>
      <c r="S57" s="45">
        <v>911</v>
      </c>
      <c r="T57" s="45">
        <v>11</v>
      </c>
      <c r="U57" s="45">
        <v>21</v>
      </c>
      <c r="V57" s="45">
        <v>4476</v>
      </c>
      <c r="W57" s="45">
        <v>3924</v>
      </c>
      <c r="X57" s="45">
        <v>19147</v>
      </c>
      <c r="Y57" s="45">
        <v>5055</v>
      </c>
      <c r="Z57" s="45">
        <v>241</v>
      </c>
      <c r="AA57" s="45">
        <v>597</v>
      </c>
      <c r="AB57" s="45">
        <v>844</v>
      </c>
      <c r="AC57" s="24">
        <f t="shared" si="3"/>
        <v>96864</v>
      </c>
      <c r="AD57" s="24">
        <f t="shared" si="4"/>
        <v>7809</v>
      </c>
      <c r="AE57" s="24">
        <v>104673</v>
      </c>
    </row>
    <row r="58" spans="1:3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24"/>
      <c r="AD58" s="24"/>
      <c r="AE58" s="24"/>
    </row>
    <row r="59" spans="1:31">
      <c r="A59" s="24" t="s">
        <v>48</v>
      </c>
      <c r="B59" s="24">
        <f t="shared" ref="B59:AE59" si="5">SUM(B30:B57)</f>
        <v>1713635</v>
      </c>
      <c r="C59" s="24">
        <f t="shared" si="5"/>
        <v>89925</v>
      </c>
      <c r="D59" s="24">
        <f t="shared" si="5"/>
        <v>183580</v>
      </c>
      <c r="E59" s="24">
        <f t="shared" si="5"/>
        <v>3977</v>
      </c>
      <c r="F59" s="24">
        <f t="shared" si="5"/>
        <v>5049</v>
      </c>
      <c r="G59" s="24">
        <f t="shared" si="5"/>
        <v>16141</v>
      </c>
      <c r="H59" s="24">
        <f t="shared" si="5"/>
        <v>89798</v>
      </c>
      <c r="I59" s="24">
        <f t="shared" si="5"/>
        <v>33534</v>
      </c>
      <c r="J59" s="24">
        <f t="shared" si="5"/>
        <v>16981</v>
      </c>
      <c r="K59" s="24">
        <f t="shared" si="5"/>
        <v>12040</v>
      </c>
      <c r="L59" s="24">
        <f t="shared" si="5"/>
        <v>50517</v>
      </c>
      <c r="M59" s="24">
        <f t="shared" si="5"/>
        <v>1409561</v>
      </c>
      <c r="N59" s="24">
        <f t="shared" si="5"/>
        <v>8052</v>
      </c>
      <c r="O59" s="24">
        <f t="shared" si="5"/>
        <v>35794</v>
      </c>
      <c r="P59" s="24">
        <f t="shared" si="5"/>
        <v>30600</v>
      </c>
      <c r="Q59" s="24">
        <f t="shared" si="5"/>
        <v>503585</v>
      </c>
      <c r="R59" s="24">
        <f t="shared" si="5"/>
        <v>29874</v>
      </c>
      <c r="S59" s="24">
        <f t="shared" si="5"/>
        <v>61416</v>
      </c>
      <c r="T59" s="24">
        <f t="shared" si="5"/>
        <v>2358</v>
      </c>
      <c r="U59" s="24">
        <f t="shared" si="5"/>
        <v>2465</v>
      </c>
      <c r="V59" s="24">
        <f t="shared" si="5"/>
        <v>471188</v>
      </c>
      <c r="W59" s="24">
        <f t="shared" si="5"/>
        <v>404490</v>
      </c>
      <c r="X59" s="24">
        <f t="shared" si="5"/>
        <v>373064</v>
      </c>
      <c r="Y59" s="24">
        <f t="shared" si="5"/>
        <v>645877</v>
      </c>
      <c r="Z59" s="24">
        <f t="shared" si="5"/>
        <v>125071</v>
      </c>
      <c r="AA59" s="24">
        <f t="shared" si="5"/>
        <v>23901</v>
      </c>
      <c r="AB59" s="24">
        <f t="shared" si="5"/>
        <v>135966</v>
      </c>
      <c r="AC59" s="24">
        <f t="shared" si="5"/>
        <v>6478439</v>
      </c>
      <c r="AD59" s="24">
        <f t="shared" si="5"/>
        <v>744793</v>
      </c>
      <c r="AE59" s="24">
        <f t="shared" si="5"/>
        <v>7223232</v>
      </c>
    </row>
    <row r="60" spans="1:3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</row>
    <row r="61" spans="1:31" s="26" customFormat="1">
      <c r="A61" s="24" t="s">
        <v>49</v>
      </c>
      <c r="B61" s="24">
        <f t="shared" ref="B61:AE61" si="6">+B59+B28</f>
        <v>2969839</v>
      </c>
      <c r="C61" s="24">
        <f t="shared" si="6"/>
        <v>140298</v>
      </c>
      <c r="D61" s="24">
        <f t="shared" si="6"/>
        <v>284895</v>
      </c>
      <c r="E61" s="24">
        <f t="shared" si="6"/>
        <v>11941</v>
      </c>
      <c r="F61" s="24">
        <f t="shared" si="6"/>
        <v>10926</v>
      </c>
      <c r="G61" s="24">
        <f t="shared" si="6"/>
        <v>24667</v>
      </c>
      <c r="H61" s="24">
        <f t="shared" si="6"/>
        <v>171156</v>
      </c>
      <c r="I61" s="24">
        <f t="shared" si="6"/>
        <v>52719</v>
      </c>
      <c r="J61" s="24">
        <f t="shared" si="6"/>
        <v>23839</v>
      </c>
      <c r="K61" s="24">
        <f t="shared" si="6"/>
        <v>17055</v>
      </c>
      <c r="L61" s="24">
        <f t="shared" si="6"/>
        <v>90071</v>
      </c>
      <c r="M61" s="24">
        <f t="shared" si="6"/>
        <v>2191168</v>
      </c>
      <c r="N61" s="24">
        <f t="shared" si="6"/>
        <v>11554</v>
      </c>
      <c r="O61" s="24">
        <f t="shared" si="6"/>
        <v>62076</v>
      </c>
      <c r="P61" s="24">
        <f t="shared" si="6"/>
        <v>72632</v>
      </c>
      <c r="Q61" s="24">
        <f t="shared" si="6"/>
        <v>792812</v>
      </c>
      <c r="R61" s="24">
        <f t="shared" si="6"/>
        <v>55983</v>
      </c>
      <c r="S61" s="24">
        <f t="shared" si="6"/>
        <v>99028</v>
      </c>
      <c r="T61" s="24">
        <f t="shared" si="6"/>
        <v>3115</v>
      </c>
      <c r="U61" s="24">
        <f t="shared" si="6"/>
        <v>4757</v>
      </c>
      <c r="V61" s="24">
        <f t="shared" si="6"/>
        <v>994758</v>
      </c>
      <c r="W61" s="24">
        <f t="shared" si="6"/>
        <v>607140</v>
      </c>
      <c r="X61" s="24">
        <f t="shared" si="6"/>
        <v>847036</v>
      </c>
      <c r="Y61" s="24">
        <f t="shared" si="6"/>
        <v>1442008</v>
      </c>
      <c r="Z61" s="24">
        <f t="shared" si="6"/>
        <v>225887</v>
      </c>
      <c r="AA61" s="24">
        <f t="shared" si="6"/>
        <v>61032</v>
      </c>
      <c r="AB61" s="24">
        <f t="shared" si="6"/>
        <v>245528</v>
      </c>
      <c r="AC61" s="24">
        <f t="shared" si="6"/>
        <v>11513920</v>
      </c>
      <c r="AD61" s="24">
        <f t="shared" si="6"/>
        <v>989174</v>
      </c>
      <c r="AE61" s="24">
        <f t="shared" si="6"/>
        <v>12503094</v>
      </c>
    </row>
    <row r="63" spans="1:31" s="27" customFormat="1">
      <c r="A63" s="27" t="s">
        <v>59</v>
      </c>
      <c r="B63" s="27">
        <f>+(B61*100)/$AE$61</f>
        <v>23.75283269885038</v>
      </c>
      <c r="C63" s="27">
        <f t="shared" ref="C63:AE63" si="7">+(C61*100)/$AE$61</f>
        <v>1.1221062562594506</v>
      </c>
      <c r="D63" s="27">
        <f t="shared" si="7"/>
        <v>2.2785960019176055</v>
      </c>
      <c r="E63" s="27">
        <f t="shared" si="7"/>
        <v>9.5504360760624532E-2</v>
      </c>
      <c r="F63" s="27">
        <f t="shared" si="7"/>
        <v>8.7386370125666496E-2</v>
      </c>
      <c r="G63" s="27">
        <f t="shared" si="7"/>
        <v>0.19728716748030528</v>
      </c>
      <c r="H63" s="27">
        <f t="shared" si="7"/>
        <v>1.3689091676028349</v>
      </c>
      <c r="I63" s="27">
        <f t="shared" si="7"/>
        <v>0.42164763377768733</v>
      </c>
      <c r="J63" s="27">
        <f t="shared" si="7"/>
        <v>0.19066480664705873</v>
      </c>
      <c r="K63" s="27">
        <f t="shared" si="7"/>
        <v>0.136406236728285</v>
      </c>
      <c r="L63" s="27">
        <f t="shared" si="7"/>
        <v>0.72038968914414303</v>
      </c>
      <c r="M63" s="27">
        <f t="shared" si="7"/>
        <v>17.525006210462788</v>
      </c>
      <c r="N63" s="27">
        <f t="shared" si="7"/>
        <v>9.2409126892911461E-2</v>
      </c>
      <c r="O63" s="27">
        <f t="shared" si="7"/>
        <v>0.49648511000557144</v>
      </c>
      <c r="P63" s="27">
        <f t="shared" si="7"/>
        <v>0.58091221260913495</v>
      </c>
      <c r="Q63" s="27">
        <f t="shared" si="7"/>
        <v>6.3409264938742362</v>
      </c>
      <c r="R63" s="27">
        <f t="shared" si="7"/>
        <v>0.44775317213483318</v>
      </c>
      <c r="S63" s="27">
        <f t="shared" si="7"/>
        <v>0.79202795724002395</v>
      </c>
      <c r="T63" s="27">
        <f t="shared" si="7"/>
        <v>2.4913833327974661E-2</v>
      </c>
      <c r="U63" s="27">
        <f t="shared" si="7"/>
        <v>3.8046582709847655E-2</v>
      </c>
      <c r="V63" s="27">
        <f t="shared" si="7"/>
        <v>7.9560947074380151</v>
      </c>
      <c r="W63" s="27">
        <f t="shared" si="7"/>
        <v>4.8559180631610062</v>
      </c>
      <c r="X63" s="27">
        <f t="shared" si="7"/>
        <v>6.7746111482485851</v>
      </c>
      <c r="Y63" s="27">
        <f t="shared" si="7"/>
        <v>11.533209300034056</v>
      </c>
      <c r="Z63" s="27">
        <f t="shared" si="7"/>
        <v>1.8066488182844982</v>
      </c>
      <c r="AA63" s="27">
        <f t="shared" si="7"/>
        <v>0.48813517678104318</v>
      </c>
      <c r="AB63" s="27">
        <f t="shared" si="7"/>
        <v>1.9637379355861837</v>
      </c>
      <c r="AC63" s="27">
        <f t="shared" si="7"/>
        <v>92.088566238084752</v>
      </c>
      <c r="AD63" s="27">
        <f t="shared" si="7"/>
        <v>7.9114337619152506</v>
      </c>
      <c r="AE63" s="27">
        <f t="shared" si="7"/>
        <v>100</v>
      </c>
    </row>
    <row r="65" spans="1:33">
      <c r="A65" s="26" t="s">
        <v>86</v>
      </c>
    </row>
    <row r="71" spans="1:33" s="26" customFormat="1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F71" s="21"/>
      <c r="AG71" s="21"/>
    </row>
    <row r="72" spans="1:33" s="26" customFormat="1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F72" s="21"/>
      <c r="AG72" s="21"/>
    </row>
    <row r="73" spans="1:33" s="26" customFormat="1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F73" s="21"/>
      <c r="AG73" s="21"/>
    </row>
    <row r="74" spans="1:33" s="26" customFormat="1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F74" s="21"/>
      <c r="AG74" s="21"/>
    </row>
    <row r="75" spans="1:33" s="26" customFormat="1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F75" s="21"/>
      <c r="AG75" s="21"/>
    </row>
  </sheetData>
  <printOptions horizontalCentered="1"/>
  <pageMargins left="0.39370078740157483" right="0.39370078740157483" top="0.78740157480314965" bottom="0.39370078740157483" header="0" footer="0.19685039370078741"/>
  <pageSetup paperSize="9" scale="51" fitToWidth="2" orientation="landscape" r:id="rId1"/>
  <headerFooter alignWithMargins="0">
    <oddHeader>&amp;C&amp;"Open Sans,Normal"&amp;14
&amp;"Open Sans,Negrita"EXPORTACIONES ESPAÑOLAS DE FRUTAS Y&amp;12 &amp;14HORTALIZAS FRESCAS - AÑO 2014 EN TM
&amp;R&amp;G</oddHeader>
    <oddFooter>&amp;CDATOS PROCEDENTES DE ADUANAS PROCESADOS POR FEPEX&amp;R&amp;P/&amp;N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75"/>
  <sheetViews>
    <sheetView zoomScale="75" workbookViewId="0">
      <selection activeCell="A6" sqref="A6"/>
    </sheetView>
  </sheetViews>
  <sheetFormatPr baseColWidth="10" defaultRowHeight="16.5"/>
  <cols>
    <col min="1" max="1" width="23" style="26" customWidth="1"/>
    <col min="2" max="28" width="12.42578125" style="21" customWidth="1"/>
    <col min="29" max="31" width="12.42578125" style="26" customWidth="1"/>
    <col min="32" max="16384" width="11.42578125" style="21"/>
  </cols>
  <sheetData>
    <row r="1" spans="1:31" s="16" customForma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15"/>
      <c r="AD1" s="15"/>
      <c r="AE1" s="15"/>
    </row>
    <row r="2" spans="1:31" s="18" customFormat="1" ht="15" customHeight="1">
      <c r="A2" s="48"/>
      <c r="B2" s="48" t="s">
        <v>0</v>
      </c>
      <c r="C2" s="48" t="s">
        <v>1</v>
      </c>
      <c r="D2" s="48" t="s">
        <v>50</v>
      </c>
      <c r="E2" s="48" t="s">
        <v>62</v>
      </c>
      <c r="F2" s="48" t="s">
        <v>51</v>
      </c>
      <c r="G2" s="48" t="s">
        <v>85</v>
      </c>
      <c r="H2" s="48" t="s">
        <v>70</v>
      </c>
      <c r="I2" s="48" t="s">
        <v>71</v>
      </c>
      <c r="J2" s="48" t="s">
        <v>52</v>
      </c>
      <c r="K2" s="48" t="s">
        <v>53</v>
      </c>
      <c r="L2" s="48" t="s">
        <v>2</v>
      </c>
      <c r="M2" s="48" t="s">
        <v>3</v>
      </c>
      <c r="N2" s="48" t="s">
        <v>4</v>
      </c>
      <c r="O2" s="48" t="s">
        <v>72</v>
      </c>
      <c r="P2" s="48" t="s">
        <v>5</v>
      </c>
      <c r="Q2" s="48" t="s">
        <v>6</v>
      </c>
      <c r="R2" s="48" t="s">
        <v>54</v>
      </c>
      <c r="S2" s="48" t="s">
        <v>55</v>
      </c>
      <c r="T2" s="48" t="s">
        <v>73</v>
      </c>
      <c r="U2" s="48" t="s">
        <v>56</v>
      </c>
      <c r="V2" s="48" t="s">
        <v>74</v>
      </c>
      <c r="W2" s="48" t="s">
        <v>57</v>
      </c>
      <c r="X2" s="48" t="s">
        <v>7</v>
      </c>
      <c r="Y2" s="48" t="s">
        <v>75</v>
      </c>
      <c r="Z2" s="48" t="s">
        <v>76</v>
      </c>
      <c r="AA2" s="48" t="s">
        <v>77</v>
      </c>
      <c r="AB2" s="48" t="s">
        <v>8</v>
      </c>
      <c r="AC2" s="17" t="s">
        <v>63</v>
      </c>
      <c r="AD2" s="17" t="s">
        <v>58</v>
      </c>
      <c r="AE2" s="17" t="s">
        <v>9</v>
      </c>
    </row>
    <row r="3" spans="1:31" s="18" customFormat="1" ht="6.75" customHeight="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17"/>
      <c r="AD3" s="17"/>
      <c r="AE3" s="17"/>
    </row>
    <row r="4" spans="1:31">
      <c r="A4" s="49" t="s">
        <v>10</v>
      </c>
      <c r="B4" s="19">
        <v>134</v>
      </c>
      <c r="C4" s="19">
        <v>26</v>
      </c>
      <c r="D4" s="19">
        <v>356</v>
      </c>
      <c r="E4" s="19">
        <v>0</v>
      </c>
      <c r="F4" s="19"/>
      <c r="G4" s="19"/>
      <c r="H4" s="19">
        <v>19</v>
      </c>
      <c r="I4" s="19"/>
      <c r="J4" s="19"/>
      <c r="K4" s="19"/>
      <c r="L4" s="19"/>
      <c r="M4" s="19">
        <v>1412</v>
      </c>
      <c r="N4" s="19">
        <v>3</v>
      </c>
      <c r="O4" s="19">
        <v>2</v>
      </c>
      <c r="P4" s="19"/>
      <c r="Q4" s="19">
        <v>187</v>
      </c>
      <c r="R4" s="19"/>
      <c r="S4" s="19">
        <v>1</v>
      </c>
      <c r="T4" s="19"/>
      <c r="U4" s="19"/>
      <c r="V4" s="19">
        <v>192</v>
      </c>
      <c r="W4" s="19">
        <v>2</v>
      </c>
      <c r="X4" s="19">
        <v>18</v>
      </c>
      <c r="Y4" s="19">
        <v>341</v>
      </c>
      <c r="Z4" s="19"/>
      <c r="AA4" s="19"/>
      <c r="AB4" s="19">
        <v>24</v>
      </c>
      <c r="AC4" s="20">
        <f>SUM(B4:AB4)</f>
        <v>2717</v>
      </c>
      <c r="AD4" s="20">
        <f>+AE4-AC4</f>
        <v>81</v>
      </c>
      <c r="AE4" s="20">
        <v>2798</v>
      </c>
    </row>
    <row r="5" spans="1:31">
      <c r="A5" s="49" t="s">
        <v>11</v>
      </c>
      <c r="B5" s="19">
        <v>13205</v>
      </c>
      <c r="C5" s="19">
        <v>297</v>
      </c>
      <c r="D5" s="19">
        <v>927</v>
      </c>
      <c r="E5" s="19">
        <v>1792</v>
      </c>
      <c r="F5" s="19">
        <v>0</v>
      </c>
      <c r="G5" s="19">
        <v>117</v>
      </c>
      <c r="H5" s="19">
        <v>784</v>
      </c>
      <c r="I5" s="19">
        <v>451</v>
      </c>
      <c r="J5" s="19">
        <v>79</v>
      </c>
      <c r="K5" s="19">
        <v>10</v>
      </c>
      <c r="L5" s="19">
        <v>675</v>
      </c>
      <c r="M5" s="19">
        <v>18223</v>
      </c>
      <c r="N5" s="19">
        <v>178</v>
      </c>
      <c r="O5" s="19">
        <v>907</v>
      </c>
      <c r="P5" s="19">
        <v>762</v>
      </c>
      <c r="Q5" s="19">
        <v>19550</v>
      </c>
      <c r="R5" s="19">
        <v>546</v>
      </c>
      <c r="S5" s="19">
        <v>35</v>
      </c>
      <c r="T5" s="19">
        <v>10</v>
      </c>
      <c r="U5" s="19">
        <v>104</v>
      </c>
      <c r="V5" s="19">
        <v>2977</v>
      </c>
      <c r="W5" s="19">
        <v>5485</v>
      </c>
      <c r="X5" s="19">
        <v>12621</v>
      </c>
      <c r="Y5" s="19">
        <v>12944</v>
      </c>
      <c r="Z5" s="19">
        <v>2836</v>
      </c>
      <c r="AA5" s="19">
        <v>4136</v>
      </c>
      <c r="AB5" s="19">
        <v>641</v>
      </c>
      <c r="AC5" s="20">
        <f t="shared" ref="AC5:AC26" si="0">SUM(B5:AB5)</f>
        <v>100292</v>
      </c>
      <c r="AD5" s="20">
        <f t="shared" ref="AD5:AD26" si="1">+AE5-AC5</f>
        <v>48913</v>
      </c>
      <c r="AE5" s="20">
        <v>149205</v>
      </c>
    </row>
    <row r="6" spans="1:31">
      <c r="A6" s="50" t="s">
        <v>12</v>
      </c>
      <c r="B6" s="22">
        <v>942</v>
      </c>
      <c r="C6" s="22">
        <v>0</v>
      </c>
      <c r="D6" s="22">
        <v>429</v>
      </c>
      <c r="E6" s="22">
        <v>15</v>
      </c>
      <c r="F6" s="22"/>
      <c r="G6" s="22">
        <v>9</v>
      </c>
      <c r="H6" s="22">
        <v>23</v>
      </c>
      <c r="I6" s="22"/>
      <c r="J6" s="22">
        <v>11</v>
      </c>
      <c r="K6" s="22"/>
      <c r="L6" s="22"/>
      <c r="M6" s="22">
        <v>9200</v>
      </c>
      <c r="N6" s="22">
        <v>40</v>
      </c>
      <c r="O6" s="22">
        <v>0</v>
      </c>
      <c r="P6" s="22"/>
      <c r="Q6" s="22">
        <v>2896</v>
      </c>
      <c r="R6" s="22">
        <v>0</v>
      </c>
      <c r="S6" s="22">
        <v>1</v>
      </c>
      <c r="T6" s="22">
        <v>1</v>
      </c>
      <c r="U6" s="22">
        <v>5</v>
      </c>
      <c r="V6" s="22">
        <v>518</v>
      </c>
      <c r="W6" s="22">
        <v>0</v>
      </c>
      <c r="X6" s="22">
        <v>53</v>
      </c>
      <c r="Y6" s="22">
        <v>129</v>
      </c>
      <c r="Z6" s="22">
        <v>8</v>
      </c>
      <c r="AA6" s="22"/>
      <c r="AB6" s="22">
        <v>110</v>
      </c>
      <c r="AC6" s="23">
        <f t="shared" si="0"/>
        <v>14390</v>
      </c>
      <c r="AD6" s="23">
        <f t="shared" si="1"/>
        <v>88</v>
      </c>
      <c r="AE6" s="23">
        <v>14478</v>
      </c>
    </row>
    <row r="7" spans="1:31">
      <c r="A7" s="50" t="s">
        <v>13</v>
      </c>
      <c r="B7" s="22">
        <v>11854</v>
      </c>
      <c r="C7" s="22">
        <v>325</v>
      </c>
      <c r="D7" s="22">
        <v>3743</v>
      </c>
      <c r="E7" s="22">
        <v>37</v>
      </c>
      <c r="F7" s="22">
        <v>4</v>
      </c>
      <c r="G7" s="22">
        <v>18</v>
      </c>
      <c r="H7" s="22">
        <v>1309</v>
      </c>
      <c r="I7" s="22">
        <v>110</v>
      </c>
      <c r="J7" s="22">
        <v>2</v>
      </c>
      <c r="K7" s="22">
        <v>121</v>
      </c>
      <c r="L7" s="22">
        <v>532</v>
      </c>
      <c r="M7" s="22">
        <v>7983</v>
      </c>
      <c r="N7" s="22">
        <v>87</v>
      </c>
      <c r="O7" s="22">
        <v>126</v>
      </c>
      <c r="P7" s="22">
        <v>1728</v>
      </c>
      <c r="Q7" s="22">
        <v>4820</v>
      </c>
      <c r="R7" s="22">
        <v>530</v>
      </c>
      <c r="S7" s="22">
        <v>458</v>
      </c>
      <c r="T7" s="22"/>
      <c r="U7" s="22">
        <v>10</v>
      </c>
      <c r="V7" s="22">
        <v>15360</v>
      </c>
      <c r="W7" s="22">
        <v>3617</v>
      </c>
      <c r="X7" s="22">
        <v>343</v>
      </c>
      <c r="Y7" s="22">
        <v>29652</v>
      </c>
      <c r="Z7" s="22">
        <v>1352</v>
      </c>
      <c r="AA7" s="22">
        <v>119</v>
      </c>
      <c r="AB7" s="22">
        <v>1148</v>
      </c>
      <c r="AC7" s="23">
        <f t="shared" si="0"/>
        <v>85388</v>
      </c>
      <c r="AD7" s="23">
        <f t="shared" si="1"/>
        <v>2430</v>
      </c>
      <c r="AE7" s="23">
        <v>87818</v>
      </c>
    </row>
    <row r="8" spans="1:31">
      <c r="A8" s="49" t="s">
        <v>14</v>
      </c>
      <c r="B8" s="19">
        <v>33216</v>
      </c>
      <c r="C8" s="19">
        <v>1109</v>
      </c>
      <c r="D8" s="19">
        <v>2399</v>
      </c>
      <c r="E8" s="19">
        <v>7285</v>
      </c>
      <c r="F8" s="19">
        <v>460</v>
      </c>
      <c r="G8" s="19">
        <v>276</v>
      </c>
      <c r="H8" s="19">
        <v>1514</v>
      </c>
      <c r="I8" s="19">
        <v>358</v>
      </c>
      <c r="J8" s="19">
        <v>151</v>
      </c>
      <c r="K8" s="19">
        <v>115</v>
      </c>
      <c r="L8" s="19">
        <v>237</v>
      </c>
      <c r="M8" s="19">
        <v>47217</v>
      </c>
      <c r="N8" s="19">
        <v>783</v>
      </c>
      <c r="O8" s="19">
        <v>996</v>
      </c>
      <c r="P8" s="19">
        <v>274</v>
      </c>
      <c r="Q8" s="19">
        <v>20881</v>
      </c>
      <c r="R8" s="19">
        <v>1564</v>
      </c>
      <c r="S8" s="19">
        <v>4123</v>
      </c>
      <c r="T8" s="19">
        <v>42</v>
      </c>
      <c r="U8" s="19">
        <v>5</v>
      </c>
      <c r="V8" s="19">
        <v>14371</v>
      </c>
      <c r="W8" s="19">
        <v>2566</v>
      </c>
      <c r="X8" s="19">
        <v>2105</v>
      </c>
      <c r="Y8" s="19">
        <v>10153</v>
      </c>
      <c r="Z8" s="19">
        <v>2088</v>
      </c>
      <c r="AA8" s="19">
        <v>1657</v>
      </c>
      <c r="AB8" s="19">
        <v>1161</v>
      </c>
      <c r="AC8" s="20">
        <f t="shared" si="0"/>
        <v>157106</v>
      </c>
      <c r="AD8" s="20">
        <f t="shared" si="1"/>
        <v>2095</v>
      </c>
      <c r="AE8" s="20">
        <v>159201</v>
      </c>
    </row>
    <row r="9" spans="1:31">
      <c r="A9" s="49" t="s">
        <v>15</v>
      </c>
      <c r="B9" s="19">
        <v>63242</v>
      </c>
      <c r="C9" s="19">
        <v>2138</v>
      </c>
      <c r="D9" s="19">
        <v>9181</v>
      </c>
      <c r="E9" s="19">
        <v>18</v>
      </c>
      <c r="F9" s="19">
        <v>65</v>
      </c>
      <c r="G9" s="19">
        <v>485</v>
      </c>
      <c r="H9" s="19">
        <v>3217</v>
      </c>
      <c r="I9" s="19">
        <v>396</v>
      </c>
      <c r="J9" s="19">
        <v>505</v>
      </c>
      <c r="K9" s="19">
        <v>95</v>
      </c>
      <c r="L9" s="19">
        <v>1843</v>
      </c>
      <c r="M9" s="19">
        <v>94732</v>
      </c>
      <c r="N9" s="19">
        <v>18</v>
      </c>
      <c r="O9" s="19">
        <v>720</v>
      </c>
      <c r="P9" s="19">
        <v>1458</v>
      </c>
      <c r="Q9" s="19">
        <v>5805</v>
      </c>
      <c r="R9" s="19">
        <v>442</v>
      </c>
      <c r="S9" s="19">
        <v>513</v>
      </c>
      <c r="T9" s="19">
        <v>103</v>
      </c>
      <c r="U9" s="19">
        <v>3</v>
      </c>
      <c r="V9" s="19">
        <v>32465</v>
      </c>
      <c r="W9" s="19">
        <v>6962</v>
      </c>
      <c r="X9" s="19">
        <v>8751</v>
      </c>
      <c r="Y9" s="19">
        <v>30945</v>
      </c>
      <c r="Z9" s="19">
        <v>1492</v>
      </c>
      <c r="AA9" s="19">
        <v>256</v>
      </c>
      <c r="AB9" s="19">
        <v>4742</v>
      </c>
      <c r="AC9" s="20">
        <f t="shared" si="0"/>
        <v>270592</v>
      </c>
      <c r="AD9" s="20">
        <f t="shared" si="1"/>
        <v>5739</v>
      </c>
      <c r="AE9" s="20">
        <v>276331</v>
      </c>
    </row>
    <row r="10" spans="1:31">
      <c r="A10" s="50" t="s">
        <v>78</v>
      </c>
      <c r="B10" s="22">
        <v>7869</v>
      </c>
      <c r="C10" s="22">
        <v>102</v>
      </c>
      <c r="D10" s="22">
        <v>701</v>
      </c>
      <c r="E10" s="22">
        <v>30</v>
      </c>
      <c r="F10" s="22"/>
      <c r="G10" s="22">
        <v>45</v>
      </c>
      <c r="H10" s="22">
        <v>281</v>
      </c>
      <c r="I10" s="22">
        <v>219</v>
      </c>
      <c r="J10" s="22">
        <v>20</v>
      </c>
      <c r="K10" s="22">
        <v>1</v>
      </c>
      <c r="L10" s="22">
        <v>46</v>
      </c>
      <c r="M10" s="22">
        <v>12184</v>
      </c>
      <c r="N10" s="22">
        <v>2</v>
      </c>
      <c r="O10" s="22">
        <v>1</v>
      </c>
      <c r="P10" s="22">
        <v>277</v>
      </c>
      <c r="Q10" s="22">
        <v>914</v>
      </c>
      <c r="R10" s="22">
        <v>8</v>
      </c>
      <c r="S10" s="22">
        <v>59</v>
      </c>
      <c r="T10" s="22">
        <v>1</v>
      </c>
      <c r="U10" s="22">
        <v>3</v>
      </c>
      <c r="V10" s="22">
        <v>3314</v>
      </c>
      <c r="W10" s="22">
        <v>503</v>
      </c>
      <c r="X10" s="22">
        <v>359</v>
      </c>
      <c r="Y10" s="22">
        <v>4521</v>
      </c>
      <c r="Z10" s="22">
        <v>580</v>
      </c>
      <c r="AA10" s="22">
        <v>11</v>
      </c>
      <c r="AB10" s="22">
        <v>140</v>
      </c>
      <c r="AC10" s="23">
        <f t="shared" si="0"/>
        <v>32191</v>
      </c>
      <c r="AD10" s="23">
        <f t="shared" si="1"/>
        <v>774</v>
      </c>
      <c r="AE10" s="23">
        <v>32965</v>
      </c>
    </row>
    <row r="11" spans="1:31">
      <c r="A11" s="50" t="s">
        <v>16</v>
      </c>
      <c r="B11" s="22">
        <v>86930</v>
      </c>
      <c r="C11" s="22">
        <v>563</v>
      </c>
      <c r="D11" s="22">
        <v>9698</v>
      </c>
      <c r="E11" s="22">
        <v>119</v>
      </c>
      <c r="F11" s="22"/>
      <c r="G11" s="22">
        <v>568</v>
      </c>
      <c r="H11" s="22">
        <v>26</v>
      </c>
      <c r="I11" s="22">
        <v>145</v>
      </c>
      <c r="J11" s="22">
        <v>122</v>
      </c>
      <c r="K11" s="22">
        <v>6</v>
      </c>
      <c r="L11" s="22">
        <v>155</v>
      </c>
      <c r="M11" s="22">
        <v>23226</v>
      </c>
      <c r="N11" s="22">
        <v>80</v>
      </c>
      <c r="O11" s="22">
        <v>449</v>
      </c>
      <c r="P11" s="22">
        <v>7562</v>
      </c>
      <c r="Q11" s="22">
        <v>2565</v>
      </c>
      <c r="R11" s="22">
        <v>13</v>
      </c>
      <c r="S11" s="22">
        <v>137</v>
      </c>
      <c r="T11" s="22">
        <v>79</v>
      </c>
      <c r="U11" s="22">
        <v>9</v>
      </c>
      <c r="V11" s="22">
        <v>17939</v>
      </c>
      <c r="W11" s="22">
        <v>983</v>
      </c>
      <c r="X11" s="22">
        <v>24195</v>
      </c>
      <c r="Y11" s="22">
        <v>100916</v>
      </c>
      <c r="Z11" s="22">
        <v>581</v>
      </c>
      <c r="AA11" s="22">
        <v>45</v>
      </c>
      <c r="AB11" s="22">
        <v>2751</v>
      </c>
      <c r="AC11" s="23">
        <f t="shared" si="0"/>
        <v>279862</v>
      </c>
      <c r="AD11" s="23">
        <f t="shared" si="1"/>
        <v>73943</v>
      </c>
      <c r="AE11" s="23">
        <v>353805</v>
      </c>
    </row>
    <row r="12" spans="1:31">
      <c r="A12" s="49" t="s">
        <v>17</v>
      </c>
      <c r="B12" s="19">
        <v>86192</v>
      </c>
      <c r="C12" s="19">
        <v>1898</v>
      </c>
      <c r="D12" s="19">
        <v>12133</v>
      </c>
      <c r="E12" s="19">
        <v>190</v>
      </c>
      <c r="F12" s="19">
        <v>179</v>
      </c>
      <c r="G12" s="19">
        <v>437</v>
      </c>
      <c r="H12" s="19">
        <v>9652</v>
      </c>
      <c r="I12" s="19">
        <v>1401</v>
      </c>
      <c r="J12" s="19">
        <v>580</v>
      </c>
      <c r="K12" s="19">
        <v>544</v>
      </c>
      <c r="L12" s="19">
        <v>3877</v>
      </c>
      <c r="M12" s="19">
        <v>59772</v>
      </c>
      <c r="N12" s="19">
        <v>917</v>
      </c>
      <c r="O12" s="19">
        <v>2757</v>
      </c>
      <c r="P12" s="19">
        <v>6057</v>
      </c>
      <c r="Q12" s="19">
        <v>7114</v>
      </c>
      <c r="R12" s="19">
        <v>903</v>
      </c>
      <c r="S12" s="19">
        <v>2381</v>
      </c>
      <c r="T12" s="19">
        <v>64</v>
      </c>
      <c r="U12" s="19">
        <v>113</v>
      </c>
      <c r="V12" s="19">
        <v>62399</v>
      </c>
      <c r="W12" s="19">
        <v>12940</v>
      </c>
      <c r="X12" s="19">
        <v>19934</v>
      </c>
      <c r="Y12" s="19">
        <v>118549</v>
      </c>
      <c r="Z12" s="19">
        <v>5338</v>
      </c>
      <c r="AA12" s="19">
        <v>1228</v>
      </c>
      <c r="AB12" s="19">
        <v>9321</v>
      </c>
      <c r="AC12" s="20">
        <f t="shared" si="0"/>
        <v>426870</v>
      </c>
      <c r="AD12" s="20">
        <f t="shared" si="1"/>
        <v>22676</v>
      </c>
      <c r="AE12" s="20">
        <v>449546</v>
      </c>
    </row>
    <row r="13" spans="1:31">
      <c r="A13" s="49" t="s">
        <v>18</v>
      </c>
      <c r="B13" s="19">
        <v>8454</v>
      </c>
      <c r="C13" s="19">
        <v>1232</v>
      </c>
      <c r="D13" s="19">
        <v>1222</v>
      </c>
      <c r="E13" s="19">
        <v>61</v>
      </c>
      <c r="F13" s="19">
        <v>90</v>
      </c>
      <c r="G13" s="19">
        <v>0</v>
      </c>
      <c r="H13" s="19">
        <v>390</v>
      </c>
      <c r="I13" s="19">
        <v>494</v>
      </c>
      <c r="J13" s="19">
        <v>42</v>
      </c>
      <c r="K13" s="19">
        <v>206</v>
      </c>
      <c r="L13" s="19">
        <v>162</v>
      </c>
      <c r="M13" s="19">
        <v>22499</v>
      </c>
      <c r="N13" s="19">
        <v>141</v>
      </c>
      <c r="O13" s="19">
        <v>187</v>
      </c>
      <c r="P13" s="19">
        <v>238</v>
      </c>
      <c r="Q13" s="19">
        <v>8748</v>
      </c>
      <c r="R13" s="19">
        <v>79</v>
      </c>
      <c r="S13" s="19">
        <v>333</v>
      </c>
      <c r="T13" s="19">
        <v>37</v>
      </c>
      <c r="U13" s="19"/>
      <c r="V13" s="19">
        <v>12207</v>
      </c>
      <c r="W13" s="19">
        <v>6209</v>
      </c>
      <c r="X13" s="19">
        <v>977</v>
      </c>
      <c r="Y13" s="19">
        <v>4306</v>
      </c>
      <c r="Z13" s="19">
        <v>724</v>
      </c>
      <c r="AA13" s="19">
        <v>295</v>
      </c>
      <c r="AB13" s="19">
        <v>486</v>
      </c>
      <c r="AC13" s="20">
        <f t="shared" si="0"/>
        <v>69819</v>
      </c>
      <c r="AD13" s="20">
        <f t="shared" si="1"/>
        <v>2533</v>
      </c>
      <c r="AE13" s="20">
        <v>72352</v>
      </c>
    </row>
    <row r="14" spans="1:31">
      <c r="A14" s="50" t="s">
        <v>19</v>
      </c>
      <c r="B14" s="22">
        <v>8436</v>
      </c>
      <c r="C14" s="22">
        <v>34</v>
      </c>
      <c r="D14" s="22">
        <v>312</v>
      </c>
      <c r="E14" s="22">
        <v>5</v>
      </c>
      <c r="F14" s="22"/>
      <c r="G14" s="22">
        <v>22</v>
      </c>
      <c r="H14" s="22">
        <v>707</v>
      </c>
      <c r="I14" s="22"/>
      <c r="J14" s="22">
        <v>8</v>
      </c>
      <c r="K14" s="22"/>
      <c r="L14" s="22">
        <v>211</v>
      </c>
      <c r="M14" s="22">
        <v>6436</v>
      </c>
      <c r="N14" s="22">
        <v>10</v>
      </c>
      <c r="O14" s="22">
        <v>2</v>
      </c>
      <c r="P14" s="22">
        <v>48</v>
      </c>
      <c r="Q14" s="22">
        <v>2155</v>
      </c>
      <c r="R14" s="22"/>
      <c r="S14" s="22">
        <v>12</v>
      </c>
      <c r="T14" s="22">
        <v>5</v>
      </c>
      <c r="U14" s="22">
        <v>8</v>
      </c>
      <c r="V14" s="22">
        <v>352</v>
      </c>
      <c r="W14" s="22">
        <v>49</v>
      </c>
      <c r="X14" s="22">
        <v>688</v>
      </c>
      <c r="Y14" s="22">
        <v>230</v>
      </c>
      <c r="Z14" s="22">
        <v>9</v>
      </c>
      <c r="AA14" s="22">
        <v>3</v>
      </c>
      <c r="AB14" s="22">
        <v>115</v>
      </c>
      <c r="AC14" s="23">
        <f t="shared" si="0"/>
        <v>19857</v>
      </c>
      <c r="AD14" s="23">
        <f t="shared" si="1"/>
        <v>1443</v>
      </c>
      <c r="AE14" s="23">
        <v>21300</v>
      </c>
    </row>
    <row r="15" spans="1:31">
      <c r="A15" s="50" t="s">
        <v>20</v>
      </c>
      <c r="B15" s="22">
        <v>1557</v>
      </c>
      <c r="C15" s="22">
        <v>35</v>
      </c>
      <c r="D15" s="22">
        <v>566</v>
      </c>
      <c r="E15" s="22">
        <v>7</v>
      </c>
      <c r="F15" s="22"/>
      <c r="G15" s="22">
        <v>2</v>
      </c>
      <c r="H15" s="22">
        <v>334</v>
      </c>
      <c r="I15" s="22"/>
      <c r="J15" s="22"/>
      <c r="K15" s="22">
        <v>2</v>
      </c>
      <c r="L15" s="22">
        <v>62</v>
      </c>
      <c r="M15" s="22">
        <v>4122</v>
      </c>
      <c r="N15" s="22">
        <v>19</v>
      </c>
      <c r="O15" s="22"/>
      <c r="P15" s="22">
        <v>351</v>
      </c>
      <c r="Q15" s="22">
        <v>20</v>
      </c>
      <c r="R15" s="22">
        <v>7</v>
      </c>
      <c r="S15" s="22">
        <v>6</v>
      </c>
      <c r="T15" s="22"/>
      <c r="U15" s="22"/>
      <c r="V15" s="22">
        <v>5459</v>
      </c>
      <c r="W15" s="22">
        <v>955</v>
      </c>
      <c r="X15" s="22">
        <v>253</v>
      </c>
      <c r="Y15" s="22">
        <v>11460</v>
      </c>
      <c r="Z15" s="22">
        <v>25</v>
      </c>
      <c r="AA15" s="22"/>
      <c r="AB15" s="22">
        <v>726</v>
      </c>
      <c r="AC15" s="23">
        <f t="shared" si="0"/>
        <v>25968</v>
      </c>
      <c r="AD15" s="23">
        <f t="shared" si="1"/>
        <v>255</v>
      </c>
      <c r="AE15" s="23">
        <v>26223</v>
      </c>
    </row>
    <row r="16" spans="1:31">
      <c r="A16" s="49" t="s">
        <v>21</v>
      </c>
      <c r="B16" s="19">
        <v>21</v>
      </c>
      <c r="C16" s="19">
        <v>5</v>
      </c>
      <c r="D16" s="19">
        <v>560</v>
      </c>
      <c r="E16" s="19">
        <v>1</v>
      </c>
      <c r="F16" s="19"/>
      <c r="G16" s="19"/>
      <c r="H16" s="19">
        <v>44</v>
      </c>
      <c r="I16" s="19"/>
      <c r="J16" s="19"/>
      <c r="K16" s="19"/>
      <c r="L16" s="19">
        <v>2</v>
      </c>
      <c r="M16" s="19">
        <v>3432</v>
      </c>
      <c r="N16" s="19">
        <v>3</v>
      </c>
      <c r="O16" s="19">
        <v>1</v>
      </c>
      <c r="P16" s="19">
        <v>0</v>
      </c>
      <c r="Q16" s="19">
        <v>188</v>
      </c>
      <c r="R16" s="19"/>
      <c r="S16" s="19">
        <v>5</v>
      </c>
      <c r="T16" s="19"/>
      <c r="U16" s="19"/>
      <c r="V16" s="19">
        <v>78</v>
      </c>
      <c r="W16" s="19">
        <v>0</v>
      </c>
      <c r="X16" s="19">
        <v>169</v>
      </c>
      <c r="Y16" s="19">
        <v>411</v>
      </c>
      <c r="Z16" s="19">
        <v>72</v>
      </c>
      <c r="AA16" s="19"/>
      <c r="AB16" s="19">
        <v>3</v>
      </c>
      <c r="AC16" s="20">
        <f t="shared" si="0"/>
        <v>4995</v>
      </c>
      <c r="AD16" s="20">
        <f t="shared" si="1"/>
        <v>1</v>
      </c>
      <c r="AE16" s="20">
        <v>4996</v>
      </c>
    </row>
    <row r="17" spans="1:33">
      <c r="A17" s="49" t="s">
        <v>22</v>
      </c>
      <c r="B17" s="19">
        <v>3126</v>
      </c>
      <c r="C17" s="19">
        <v>186</v>
      </c>
      <c r="D17" s="19">
        <v>413</v>
      </c>
      <c r="E17" s="19">
        <v>2</v>
      </c>
      <c r="F17" s="19"/>
      <c r="G17" s="19">
        <v>64</v>
      </c>
      <c r="H17" s="19">
        <v>13</v>
      </c>
      <c r="I17" s="19">
        <v>0</v>
      </c>
      <c r="J17" s="19">
        <v>31</v>
      </c>
      <c r="K17" s="19"/>
      <c r="L17" s="19">
        <v>0</v>
      </c>
      <c r="M17" s="19">
        <v>4110</v>
      </c>
      <c r="N17" s="19">
        <v>200</v>
      </c>
      <c r="O17" s="19">
        <v>4</v>
      </c>
      <c r="P17" s="19">
        <v>16</v>
      </c>
      <c r="Q17" s="19">
        <v>1664</v>
      </c>
      <c r="R17" s="19">
        <v>4</v>
      </c>
      <c r="S17" s="19"/>
      <c r="T17" s="19"/>
      <c r="U17" s="19"/>
      <c r="V17" s="19">
        <v>7137</v>
      </c>
      <c r="W17" s="19">
        <v>8</v>
      </c>
      <c r="X17" s="19">
        <v>3393</v>
      </c>
      <c r="Y17" s="19">
        <v>620</v>
      </c>
      <c r="Z17" s="19">
        <v>23</v>
      </c>
      <c r="AA17" s="19">
        <v>33</v>
      </c>
      <c r="AB17" s="19">
        <v>5</v>
      </c>
      <c r="AC17" s="20">
        <f t="shared" si="0"/>
        <v>21052</v>
      </c>
      <c r="AD17" s="20">
        <f t="shared" si="1"/>
        <v>120</v>
      </c>
      <c r="AE17" s="20">
        <v>21172</v>
      </c>
    </row>
    <row r="18" spans="1:33">
      <c r="A18" s="50" t="s">
        <v>23</v>
      </c>
      <c r="B18" s="22">
        <v>186113</v>
      </c>
      <c r="C18" s="22">
        <v>12619</v>
      </c>
      <c r="D18" s="22">
        <v>8414</v>
      </c>
      <c r="E18" s="22">
        <v>2220</v>
      </c>
      <c r="F18" s="22">
        <v>611</v>
      </c>
      <c r="G18" s="22">
        <v>554</v>
      </c>
      <c r="H18" s="22">
        <v>16368</v>
      </c>
      <c r="I18" s="22">
        <v>1748</v>
      </c>
      <c r="J18" s="22">
        <v>284</v>
      </c>
      <c r="K18" s="22">
        <v>253</v>
      </c>
      <c r="L18" s="22">
        <v>13136</v>
      </c>
      <c r="M18" s="22">
        <v>115579</v>
      </c>
      <c r="N18" s="22">
        <v>1328</v>
      </c>
      <c r="O18" s="22">
        <v>5051</v>
      </c>
      <c r="P18" s="22">
        <v>4342</v>
      </c>
      <c r="Q18" s="22">
        <v>59480</v>
      </c>
      <c r="R18" s="22">
        <v>1461</v>
      </c>
      <c r="S18" s="22">
        <v>5964</v>
      </c>
      <c r="T18" s="22">
        <v>76</v>
      </c>
      <c r="U18" s="22">
        <v>351</v>
      </c>
      <c r="V18" s="22">
        <v>62551</v>
      </c>
      <c r="W18" s="22">
        <v>27430</v>
      </c>
      <c r="X18" s="22">
        <v>3386</v>
      </c>
      <c r="Y18" s="22">
        <v>115220</v>
      </c>
      <c r="Z18" s="22">
        <v>12132</v>
      </c>
      <c r="AA18" s="22">
        <v>744</v>
      </c>
      <c r="AB18" s="22">
        <v>31178</v>
      </c>
      <c r="AC18" s="23">
        <f t="shared" si="0"/>
        <v>688593</v>
      </c>
      <c r="AD18" s="23">
        <f t="shared" si="1"/>
        <v>35255</v>
      </c>
      <c r="AE18" s="23">
        <v>723848</v>
      </c>
    </row>
    <row r="19" spans="1:33">
      <c r="A19" s="50" t="s">
        <v>79</v>
      </c>
      <c r="B19" s="22">
        <v>3499</v>
      </c>
      <c r="C19" s="22">
        <v>180</v>
      </c>
      <c r="D19" s="22"/>
      <c r="E19" s="22">
        <v>2</v>
      </c>
      <c r="F19" s="22"/>
      <c r="G19" s="22">
        <v>20</v>
      </c>
      <c r="H19" s="22">
        <v>3491</v>
      </c>
      <c r="I19" s="22"/>
      <c r="J19" s="22"/>
      <c r="K19" s="22">
        <v>9</v>
      </c>
      <c r="L19" s="22">
        <v>718</v>
      </c>
      <c r="M19" s="22">
        <v>1720</v>
      </c>
      <c r="N19" s="22">
        <v>4</v>
      </c>
      <c r="O19" s="22"/>
      <c r="P19" s="22">
        <v>199</v>
      </c>
      <c r="Q19" s="22">
        <v>1073</v>
      </c>
      <c r="R19" s="22">
        <v>39</v>
      </c>
      <c r="S19" s="22">
        <v>15</v>
      </c>
      <c r="T19" s="22"/>
      <c r="U19" s="22">
        <v>4</v>
      </c>
      <c r="V19" s="22">
        <v>340</v>
      </c>
      <c r="W19" s="22">
        <v>262</v>
      </c>
      <c r="X19" s="22">
        <v>271</v>
      </c>
      <c r="Y19" s="22">
        <v>10622</v>
      </c>
      <c r="Z19" s="22">
        <v>231</v>
      </c>
      <c r="AA19" s="22">
        <v>15</v>
      </c>
      <c r="AB19" s="22">
        <v>3135</v>
      </c>
      <c r="AC19" s="23">
        <f t="shared" si="0"/>
        <v>25849</v>
      </c>
      <c r="AD19" s="23">
        <f t="shared" si="1"/>
        <v>483</v>
      </c>
      <c r="AE19" s="23">
        <v>26332</v>
      </c>
    </row>
    <row r="20" spans="1:33">
      <c r="A20" s="49" t="s">
        <v>24</v>
      </c>
      <c r="B20" s="19">
        <v>39868</v>
      </c>
      <c r="C20" s="19">
        <v>0</v>
      </c>
      <c r="D20" s="19">
        <v>21384</v>
      </c>
      <c r="E20" s="19">
        <v>295</v>
      </c>
      <c r="F20" s="19"/>
      <c r="G20" s="19">
        <v>1384</v>
      </c>
      <c r="H20" s="19">
        <v>4101</v>
      </c>
      <c r="I20" s="19">
        <v>567</v>
      </c>
      <c r="J20" s="19">
        <v>539</v>
      </c>
      <c r="K20" s="19">
        <v>115</v>
      </c>
      <c r="L20" s="19">
        <v>511</v>
      </c>
      <c r="M20" s="19">
        <v>7382</v>
      </c>
      <c r="N20" s="19">
        <v>128</v>
      </c>
      <c r="O20" s="19">
        <v>1476</v>
      </c>
      <c r="P20" s="19">
        <v>1687</v>
      </c>
      <c r="Q20" s="19">
        <v>3597</v>
      </c>
      <c r="R20" s="19">
        <v>656</v>
      </c>
      <c r="S20" s="19">
        <v>687</v>
      </c>
      <c r="T20" s="19">
        <v>1</v>
      </c>
      <c r="U20" s="19"/>
      <c r="V20" s="19">
        <v>6391</v>
      </c>
      <c r="W20" s="19">
        <v>7449</v>
      </c>
      <c r="X20" s="19">
        <v>155154</v>
      </c>
      <c r="Y20" s="19">
        <v>18694</v>
      </c>
      <c r="Z20" s="19">
        <v>4304</v>
      </c>
      <c r="AA20" s="19">
        <v>2560</v>
      </c>
      <c r="AB20" s="19">
        <v>31</v>
      </c>
      <c r="AC20" s="20">
        <f t="shared" si="0"/>
        <v>278961</v>
      </c>
      <c r="AD20" s="20">
        <f t="shared" si="1"/>
        <v>7881</v>
      </c>
      <c r="AE20" s="20">
        <v>286842</v>
      </c>
    </row>
    <row r="21" spans="1:33">
      <c r="A21" s="49" t="s">
        <v>25</v>
      </c>
      <c r="B21" s="19">
        <v>239491</v>
      </c>
      <c r="C21" s="19">
        <v>9684</v>
      </c>
      <c r="D21" s="19">
        <v>5349</v>
      </c>
      <c r="E21" s="19">
        <v>939</v>
      </c>
      <c r="F21" s="19">
        <v>775</v>
      </c>
      <c r="G21" s="19">
        <v>863</v>
      </c>
      <c r="H21" s="19">
        <v>14195</v>
      </c>
      <c r="I21" s="19">
        <v>5086</v>
      </c>
      <c r="J21" s="19">
        <v>436</v>
      </c>
      <c r="K21" s="19">
        <v>1316</v>
      </c>
      <c r="L21" s="19">
        <v>2127</v>
      </c>
      <c r="M21" s="19">
        <v>53056</v>
      </c>
      <c r="N21" s="19">
        <v>2</v>
      </c>
      <c r="O21" s="19">
        <v>4819</v>
      </c>
      <c r="P21" s="19">
        <v>1638</v>
      </c>
      <c r="Q21" s="19">
        <v>10560</v>
      </c>
      <c r="R21" s="19">
        <v>3939</v>
      </c>
      <c r="S21" s="19">
        <v>6857</v>
      </c>
      <c r="T21" s="19">
        <v>65</v>
      </c>
      <c r="U21" s="19">
        <v>21</v>
      </c>
      <c r="V21" s="19">
        <v>79783</v>
      </c>
      <c r="W21" s="19">
        <v>34456</v>
      </c>
      <c r="X21" s="19">
        <v>2890</v>
      </c>
      <c r="Y21" s="19">
        <v>79640</v>
      </c>
      <c r="Z21" s="19">
        <v>27855</v>
      </c>
      <c r="AA21" s="19">
        <v>4236</v>
      </c>
      <c r="AB21" s="19">
        <v>21651</v>
      </c>
      <c r="AC21" s="20">
        <f t="shared" si="0"/>
        <v>611729</v>
      </c>
      <c r="AD21" s="20">
        <f t="shared" si="1"/>
        <v>13226</v>
      </c>
      <c r="AE21" s="20">
        <v>624955</v>
      </c>
    </row>
    <row r="22" spans="1:33">
      <c r="A22" s="50" t="s">
        <v>26</v>
      </c>
      <c r="B22" s="22">
        <v>222761</v>
      </c>
      <c r="C22" s="22">
        <v>8425</v>
      </c>
      <c r="D22" s="22">
        <v>11156</v>
      </c>
      <c r="E22" s="22">
        <v>245</v>
      </c>
      <c r="F22" s="22">
        <v>723</v>
      </c>
      <c r="G22" s="22">
        <v>1008</v>
      </c>
      <c r="H22" s="22">
        <v>9689</v>
      </c>
      <c r="I22" s="22">
        <v>2487</v>
      </c>
      <c r="J22" s="22">
        <v>1283</v>
      </c>
      <c r="K22" s="22">
        <v>233</v>
      </c>
      <c r="L22" s="22">
        <v>3944</v>
      </c>
      <c r="M22" s="22">
        <v>95420</v>
      </c>
      <c r="N22" s="22">
        <v>354</v>
      </c>
      <c r="O22" s="22">
        <v>4287</v>
      </c>
      <c r="P22" s="22">
        <v>3756</v>
      </c>
      <c r="Q22" s="22">
        <v>59957</v>
      </c>
      <c r="R22" s="22">
        <v>3292</v>
      </c>
      <c r="S22" s="22">
        <v>3334</v>
      </c>
      <c r="T22" s="22">
        <v>138</v>
      </c>
      <c r="U22" s="22">
        <v>128</v>
      </c>
      <c r="V22" s="22">
        <v>79101</v>
      </c>
      <c r="W22" s="22">
        <v>31042</v>
      </c>
      <c r="X22" s="22">
        <v>14698</v>
      </c>
      <c r="Y22" s="22">
        <v>59399</v>
      </c>
      <c r="Z22" s="22">
        <v>13700</v>
      </c>
      <c r="AA22" s="22">
        <v>7610</v>
      </c>
      <c r="AB22" s="22">
        <v>11161</v>
      </c>
      <c r="AC22" s="23">
        <f t="shared" si="0"/>
        <v>649331</v>
      </c>
      <c r="AD22" s="23">
        <f t="shared" si="1"/>
        <v>22523</v>
      </c>
      <c r="AE22" s="23">
        <v>671854</v>
      </c>
    </row>
    <row r="23" spans="1:33">
      <c r="A23" s="50" t="s">
        <v>27</v>
      </c>
      <c r="B23" s="22">
        <v>2386</v>
      </c>
      <c r="C23" s="22">
        <v>8</v>
      </c>
      <c r="D23" s="22">
        <v>116</v>
      </c>
      <c r="E23" s="22">
        <v>4</v>
      </c>
      <c r="F23" s="22"/>
      <c r="G23" s="22">
        <v>38</v>
      </c>
      <c r="H23" s="22">
        <v>228</v>
      </c>
      <c r="I23" s="22"/>
      <c r="J23" s="22">
        <v>56</v>
      </c>
      <c r="K23" s="22">
        <v>0</v>
      </c>
      <c r="L23" s="22"/>
      <c r="M23" s="22">
        <v>8257</v>
      </c>
      <c r="N23" s="22">
        <v>142</v>
      </c>
      <c r="O23" s="22">
        <v>10</v>
      </c>
      <c r="P23" s="22">
        <v>1785</v>
      </c>
      <c r="Q23" s="22">
        <v>547</v>
      </c>
      <c r="R23" s="22">
        <v>2</v>
      </c>
      <c r="S23" s="22">
        <v>28</v>
      </c>
      <c r="T23" s="22"/>
      <c r="U23" s="22">
        <v>5</v>
      </c>
      <c r="V23" s="22">
        <v>1946</v>
      </c>
      <c r="W23" s="22">
        <v>445</v>
      </c>
      <c r="X23" s="22">
        <v>2379</v>
      </c>
      <c r="Y23" s="22">
        <v>4965</v>
      </c>
      <c r="Z23" s="22">
        <v>85</v>
      </c>
      <c r="AA23" s="22">
        <v>2</v>
      </c>
      <c r="AB23" s="22">
        <v>176</v>
      </c>
      <c r="AC23" s="23">
        <f t="shared" si="0"/>
        <v>23610</v>
      </c>
      <c r="AD23" s="23">
        <f t="shared" si="1"/>
        <v>573</v>
      </c>
      <c r="AE23" s="23">
        <v>24183</v>
      </c>
    </row>
    <row r="24" spans="1:33">
      <c r="A24" s="49" t="s">
        <v>28</v>
      </c>
      <c r="B24" s="19">
        <v>218607</v>
      </c>
      <c r="C24" s="19">
        <v>12172</v>
      </c>
      <c r="D24" s="19">
        <v>16289</v>
      </c>
      <c r="E24" s="19">
        <v>3458</v>
      </c>
      <c r="F24" s="19">
        <v>3288</v>
      </c>
      <c r="G24" s="19">
        <v>1271</v>
      </c>
      <c r="H24" s="19">
        <v>13268</v>
      </c>
      <c r="I24" s="19">
        <v>5879</v>
      </c>
      <c r="J24" s="19">
        <v>2111</v>
      </c>
      <c r="K24" s="19">
        <v>1346</v>
      </c>
      <c r="L24" s="19">
        <v>8984</v>
      </c>
      <c r="M24" s="19">
        <v>139300</v>
      </c>
      <c r="N24" s="19">
        <v>293</v>
      </c>
      <c r="O24" s="19">
        <v>10009</v>
      </c>
      <c r="P24" s="19">
        <v>5734</v>
      </c>
      <c r="Q24" s="19">
        <v>45956</v>
      </c>
      <c r="R24" s="19">
        <v>10664</v>
      </c>
      <c r="S24" s="19">
        <v>17601</v>
      </c>
      <c r="T24" s="19">
        <v>157</v>
      </c>
      <c r="U24" s="19">
        <v>146</v>
      </c>
      <c r="V24" s="19">
        <v>110746</v>
      </c>
      <c r="W24" s="19">
        <v>64591</v>
      </c>
      <c r="X24" s="19">
        <v>27102</v>
      </c>
      <c r="Y24" s="19">
        <v>146268</v>
      </c>
      <c r="Z24" s="19">
        <v>24588</v>
      </c>
      <c r="AA24" s="19">
        <v>22366</v>
      </c>
      <c r="AB24" s="19">
        <v>24138</v>
      </c>
      <c r="AC24" s="20">
        <f t="shared" si="0"/>
        <v>936332</v>
      </c>
      <c r="AD24" s="20">
        <f t="shared" si="1"/>
        <v>13666</v>
      </c>
      <c r="AE24" s="20">
        <v>949998</v>
      </c>
    </row>
    <row r="25" spans="1:33">
      <c r="A25" s="49" t="s">
        <v>29</v>
      </c>
      <c r="B25" s="19">
        <v>14315</v>
      </c>
      <c r="C25" s="19">
        <v>34</v>
      </c>
      <c r="D25" s="19">
        <v>4236</v>
      </c>
      <c r="E25" s="19">
        <v>33</v>
      </c>
      <c r="F25" s="19">
        <v>69</v>
      </c>
      <c r="G25" s="19">
        <v>163</v>
      </c>
      <c r="H25" s="19">
        <v>1828</v>
      </c>
      <c r="I25" s="19">
        <v>22</v>
      </c>
      <c r="J25" s="19">
        <v>15</v>
      </c>
      <c r="K25" s="19">
        <v>293</v>
      </c>
      <c r="L25" s="19">
        <v>436</v>
      </c>
      <c r="M25" s="19">
        <v>21424</v>
      </c>
      <c r="N25" s="19">
        <v>315</v>
      </c>
      <c r="O25" s="19"/>
      <c r="P25" s="19">
        <v>2651</v>
      </c>
      <c r="Q25" s="19">
        <v>818</v>
      </c>
      <c r="R25" s="19">
        <v>436</v>
      </c>
      <c r="S25" s="19">
        <v>394</v>
      </c>
      <c r="T25" s="19"/>
      <c r="U25" s="19">
        <v>32</v>
      </c>
      <c r="V25" s="19">
        <v>15492</v>
      </c>
      <c r="W25" s="19">
        <v>2941</v>
      </c>
      <c r="X25" s="19">
        <v>22014</v>
      </c>
      <c r="Y25" s="19">
        <v>7671</v>
      </c>
      <c r="Z25" s="19">
        <v>571</v>
      </c>
      <c r="AA25" s="19">
        <v>185</v>
      </c>
      <c r="AB25" s="19">
        <v>157</v>
      </c>
      <c r="AC25" s="20">
        <f t="shared" si="0"/>
        <v>96545</v>
      </c>
      <c r="AD25" s="20">
        <f t="shared" si="1"/>
        <v>8863</v>
      </c>
      <c r="AE25" s="20">
        <v>105408</v>
      </c>
    </row>
    <row r="26" spans="1:33" s="1" customFormat="1">
      <c r="A26" s="50" t="s">
        <v>30</v>
      </c>
      <c r="B26" s="22">
        <v>12501</v>
      </c>
      <c r="C26" s="22">
        <v>1008</v>
      </c>
      <c r="D26" s="22">
        <v>2723</v>
      </c>
      <c r="E26" s="22">
        <v>279</v>
      </c>
      <c r="F26" s="22">
        <v>1</v>
      </c>
      <c r="G26" s="22">
        <v>1001</v>
      </c>
      <c r="H26" s="22">
        <v>795</v>
      </c>
      <c r="I26" s="22">
        <v>35</v>
      </c>
      <c r="J26" s="22">
        <v>142</v>
      </c>
      <c r="K26" s="22">
        <v>5</v>
      </c>
      <c r="L26" s="22">
        <v>260</v>
      </c>
      <c r="M26" s="22">
        <v>30014</v>
      </c>
      <c r="N26" s="22">
        <v>64</v>
      </c>
      <c r="O26" s="22">
        <v>159</v>
      </c>
      <c r="P26" s="22">
        <v>439</v>
      </c>
      <c r="Q26" s="22">
        <v>11442</v>
      </c>
      <c r="R26" s="22">
        <v>121</v>
      </c>
      <c r="S26" s="22">
        <v>262</v>
      </c>
      <c r="T26" s="22">
        <v>3</v>
      </c>
      <c r="U26" s="22">
        <v>92</v>
      </c>
      <c r="V26" s="22">
        <v>11269</v>
      </c>
      <c r="W26" s="22">
        <v>2614</v>
      </c>
      <c r="X26" s="22">
        <v>14395</v>
      </c>
      <c r="Y26" s="22">
        <v>19437</v>
      </c>
      <c r="Z26" s="22">
        <v>1138</v>
      </c>
      <c r="AA26" s="22">
        <v>881</v>
      </c>
      <c r="AB26" s="22">
        <v>1567</v>
      </c>
      <c r="AC26" s="23">
        <f t="shared" si="0"/>
        <v>112647</v>
      </c>
      <c r="AD26" s="23">
        <f t="shared" si="1"/>
        <v>7272</v>
      </c>
      <c r="AE26" s="23">
        <v>119919</v>
      </c>
    </row>
    <row r="27" spans="1:33" s="1" customForma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24"/>
      <c r="AD27" s="24"/>
      <c r="AE27" s="24"/>
    </row>
    <row r="28" spans="1:33" s="1" customFormat="1">
      <c r="A28" s="24" t="s">
        <v>80</v>
      </c>
      <c r="B28" s="24">
        <f t="shared" ref="B28:AD28" si="2">SUM(B4:B26)</f>
        <v>1264719</v>
      </c>
      <c r="C28" s="24">
        <f t="shared" si="2"/>
        <v>52080</v>
      </c>
      <c r="D28" s="24">
        <f t="shared" si="2"/>
        <v>112307</v>
      </c>
      <c r="E28" s="24">
        <f t="shared" si="2"/>
        <v>17037</v>
      </c>
      <c r="F28" s="24">
        <f t="shared" si="2"/>
        <v>6265</v>
      </c>
      <c r="G28" s="24">
        <f t="shared" si="2"/>
        <v>8345</v>
      </c>
      <c r="H28" s="24">
        <f t="shared" si="2"/>
        <v>82276</v>
      </c>
      <c r="I28" s="24">
        <f t="shared" si="2"/>
        <v>19398</v>
      </c>
      <c r="J28" s="24">
        <f t="shared" si="2"/>
        <v>6417</v>
      </c>
      <c r="K28" s="24">
        <f t="shared" si="2"/>
        <v>4670</v>
      </c>
      <c r="L28" s="24">
        <f t="shared" si="2"/>
        <v>37918</v>
      </c>
      <c r="M28" s="24">
        <f t="shared" si="2"/>
        <v>786700</v>
      </c>
      <c r="N28" s="24">
        <f t="shared" si="2"/>
        <v>5111</v>
      </c>
      <c r="O28" s="24">
        <f t="shared" si="2"/>
        <v>31963</v>
      </c>
      <c r="P28" s="24">
        <f t="shared" si="2"/>
        <v>41002</v>
      </c>
      <c r="Q28" s="24">
        <f t="shared" si="2"/>
        <v>270937</v>
      </c>
      <c r="R28" s="24">
        <f t="shared" si="2"/>
        <v>24706</v>
      </c>
      <c r="S28" s="24">
        <f t="shared" si="2"/>
        <v>43206</v>
      </c>
      <c r="T28" s="24">
        <f t="shared" si="2"/>
        <v>782</v>
      </c>
      <c r="U28" s="24">
        <f t="shared" si="2"/>
        <v>1039</v>
      </c>
      <c r="V28" s="24">
        <f t="shared" si="2"/>
        <v>542387</v>
      </c>
      <c r="W28" s="24">
        <f t="shared" si="2"/>
        <v>211509</v>
      </c>
      <c r="X28" s="24">
        <f t="shared" si="2"/>
        <v>316148</v>
      </c>
      <c r="Y28" s="24">
        <f t="shared" si="2"/>
        <v>787093</v>
      </c>
      <c r="Z28" s="24">
        <f t="shared" si="2"/>
        <v>99732</v>
      </c>
      <c r="AA28" s="24">
        <f t="shared" si="2"/>
        <v>46382</v>
      </c>
      <c r="AB28" s="24">
        <f t="shared" si="2"/>
        <v>114567</v>
      </c>
      <c r="AC28" s="24">
        <f t="shared" si="2"/>
        <v>4934696</v>
      </c>
      <c r="AD28" s="24">
        <f t="shared" si="2"/>
        <v>270833</v>
      </c>
      <c r="AE28" s="24">
        <v>5205529</v>
      </c>
      <c r="AG28" s="2"/>
    </row>
    <row r="29" spans="1:33" s="1" customForma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24"/>
      <c r="AD29" s="24"/>
      <c r="AE29" s="24"/>
    </row>
    <row r="30" spans="1:33" s="1" customFormat="1">
      <c r="A30" s="52" t="s">
        <v>32</v>
      </c>
      <c r="B30" s="52">
        <v>8227</v>
      </c>
      <c r="C30" s="52">
        <v>660</v>
      </c>
      <c r="D30" s="52">
        <v>2804</v>
      </c>
      <c r="E30" s="52">
        <v>94</v>
      </c>
      <c r="F30" s="52"/>
      <c r="G30" s="52">
        <v>20</v>
      </c>
      <c r="H30" s="52">
        <v>2071</v>
      </c>
      <c r="I30" s="52">
        <v>35</v>
      </c>
      <c r="J30" s="52">
        <v>12</v>
      </c>
      <c r="K30" s="52">
        <v>7</v>
      </c>
      <c r="L30" s="52">
        <v>1967</v>
      </c>
      <c r="M30" s="52">
        <v>30815</v>
      </c>
      <c r="N30" s="52">
        <v>33</v>
      </c>
      <c r="O30" s="52">
        <v>135</v>
      </c>
      <c r="P30" s="52">
        <v>240</v>
      </c>
      <c r="Q30" s="52">
        <v>1303</v>
      </c>
      <c r="R30" s="52">
        <v>990</v>
      </c>
      <c r="S30" s="52">
        <v>231</v>
      </c>
      <c r="T30" s="52">
        <v>115</v>
      </c>
      <c r="U30" s="52">
        <v>32</v>
      </c>
      <c r="V30" s="52">
        <v>10419</v>
      </c>
      <c r="W30" s="52">
        <v>1618</v>
      </c>
      <c r="X30" s="52">
        <v>2768</v>
      </c>
      <c r="Y30" s="52">
        <v>6133</v>
      </c>
      <c r="Z30" s="52">
        <v>237</v>
      </c>
      <c r="AA30" s="52">
        <v>557</v>
      </c>
      <c r="AB30" s="52">
        <v>1880</v>
      </c>
      <c r="AC30" s="25">
        <f t="shared" ref="AC30:AC57" si="3">SUM(B30:AB30)</f>
        <v>73403</v>
      </c>
      <c r="AD30" s="25">
        <f t="shared" ref="AD30:AD57" si="4">+AE30-AC30</f>
        <v>8177</v>
      </c>
      <c r="AE30" s="25">
        <v>81580</v>
      </c>
    </row>
    <row r="31" spans="1:33" s="1" customFormat="1">
      <c r="A31" s="52" t="s">
        <v>33</v>
      </c>
      <c r="B31" s="52">
        <v>19442</v>
      </c>
      <c r="C31" s="52">
        <v>1230</v>
      </c>
      <c r="D31" s="52">
        <v>1752</v>
      </c>
      <c r="E31" s="52">
        <v>49</v>
      </c>
      <c r="F31" s="52">
        <v>260</v>
      </c>
      <c r="G31" s="52">
        <v>167</v>
      </c>
      <c r="H31" s="52">
        <v>533</v>
      </c>
      <c r="I31" s="52">
        <v>125</v>
      </c>
      <c r="J31" s="52">
        <v>271</v>
      </c>
      <c r="K31" s="52">
        <v>93</v>
      </c>
      <c r="L31" s="52">
        <v>325</v>
      </c>
      <c r="M31" s="52">
        <v>16182</v>
      </c>
      <c r="N31" s="52">
        <v>212</v>
      </c>
      <c r="O31" s="52">
        <v>488</v>
      </c>
      <c r="P31" s="52">
        <v>117</v>
      </c>
      <c r="Q31" s="52">
        <v>16644</v>
      </c>
      <c r="R31" s="52">
        <v>590</v>
      </c>
      <c r="S31" s="52">
        <v>2070</v>
      </c>
      <c r="T31" s="52">
        <v>15</v>
      </c>
      <c r="U31" s="52">
        <v>6</v>
      </c>
      <c r="V31" s="52">
        <v>3629</v>
      </c>
      <c r="W31" s="52">
        <v>2379</v>
      </c>
      <c r="X31" s="52">
        <v>2070</v>
      </c>
      <c r="Y31" s="52">
        <v>6758</v>
      </c>
      <c r="Z31" s="52">
        <v>1731</v>
      </c>
      <c r="AA31" s="52">
        <v>368</v>
      </c>
      <c r="AB31" s="52">
        <v>264</v>
      </c>
      <c r="AC31" s="25">
        <f t="shared" si="3"/>
        <v>77770</v>
      </c>
      <c r="AD31" s="25">
        <f t="shared" si="4"/>
        <v>2072</v>
      </c>
      <c r="AE31" s="25">
        <v>79842</v>
      </c>
    </row>
    <row r="32" spans="1:33">
      <c r="A32" s="51" t="s">
        <v>81</v>
      </c>
      <c r="B32" s="51">
        <v>9621</v>
      </c>
      <c r="C32" s="51">
        <v>170</v>
      </c>
      <c r="D32" s="51">
        <v>818</v>
      </c>
      <c r="E32" s="51">
        <v>1</v>
      </c>
      <c r="F32" s="51">
        <v>9</v>
      </c>
      <c r="G32" s="51">
        <v>9</v>
      </c>
      <c r="H32" s="51">
        <v>188</v>
      </c>
      <c r="I32" s="51">
        <v>24</v>
      </c>
      <c r="J32" s="51">
        <v>7</v>
      </c>
      <c r="K32" s="51">
        <v>7</v>
      </c>
      <c r="L32" s="51">
        <v>90</v>
      </c>
      <c r="M32" s="51">
        <v>1140</v>
      </c>
      <c r="N32" s="51">
        <v>1</v>
      </c>
      <c r="O32" s="51">
        <v>19</v>
      </c>
      <c r="P32" s="51">
        <v>896</v>
      </c>
      <c r="Q32" s="51">
        <v>605</v>
      </c>
      <c r="R32" s="51">
        <v>3</v>
      </c>
      <c r="S32" s="51">
        <v>73</v>
      </c>
      <c r="T32" s="51">
        <v>16</v>
      </c>
      <c r="U32" s="51">
        <v>1</v>
      </c>
      <c r="V32" s="51">
        <v>4889</v>
      </c>
      <c r="W32" s="51">
        <v>316</v>
      </c>
      <c r="X32" s="51">
        <v>411</v>
      </c>
      <c r="Y32" s="51">
        <v>9749</v>
      </c>
      <c r="Z32" s="51">
        <v>161</v>
      </c>
      <c r="AA32" s="51"/>
      <c r="AB32" s="51">
        <v>261</v>
      </c>
      <c r="AC32" s="24">
        <f t="shared" si="3"/>
        <v>29485</v>
      </c>
      <c r="AD32" s="24">
        <f t="shared" si="4"/>
        <v>766</v>
      </c>
      <c r="AE32" s="24">
        <v>30251</v>
      </c>
    </row>
    <row r="33" spans="1:31">
      <c r="A33" s="51" t="s">
        <v>82</v>
      </c>
      <c r="B33" s="51">
        <v>41800</v>
      </c>
      <c r="C33" s="51">
        <v>1176</v>
      </c>
      <c r="D33" s="51">
        <v>3500</v>
      </c>
      <c r="E33" s="51">
        <v>117</v>
      </c>
      <c r="F33" s="51">
        <v>275</v>
      </c>
      <c r="G33" s="51">
        <v>212</v>
      </c>
      <c r="H33" s="51">
        <v>2004</v>
      </c>
      <c r="I33" s="51">
        <v>738</v>
      </c>
      <c r="J33" s="51">
        <v>1194</v>
      </c>
      <c r="K33" s="51">
        <v>742</v>
      </c>
      <c r="L33" s="51">
        <v>1761</v>
      </c>
      <c r="M33" s="51">
        <v>20526</v>
      </c>
      <c r="N33" s="51">
        <v>26</v>
      </c>
      <c r="O33" s="51">
        <v>569</v>
      </c>
      <c r="P33" s="51">
        <v>225</v>
      </c>
      <c r="Q33" s="51">
        <v>30649</v>
      </c>
      <c r="R33" s="51">
        <v>3916</v>
      </c>
      <c r="S33" s="51">
        <v>9096</v>
      </c>
      <c r="T33" s="51">
        <v>6</v>
      </c>
      <c r="U33" s="51">
        <v>68</v>
      </c>
      <c r="V33" s="51">
        <v>10125</v>
      </c>
      <c r="W33" s="51">
        <v>9905</v>
      </c>
      <c r="X33" s="51">
        <v>3232</v>
      </c>
      <c r="Y33" s="51">
        <v>8707</v>
      </c>
      <c r="Z33" s="51">
        <v>5350</v>
      </c>
      <c r="AA33" s="51">
        <v>1484</v>
      </c>
      <c r="AB33" s="51">
        <v>1586</v>
      </c>
      <c r="AC33" s="24">
        <f t="shared" si="3"/>
        <v>158989</v>
      </c>
      <c r="AD33" s="24">
        <f t="shared" si="4"/>
        <v>26036</v>
      </c>
      <c r="AE33" s="24">
        <v>185025</v>
      </c>
    </row>
    <row r="34" spans="1:31">
      <c r="A34" s="52" t="s">
        <v>34</v>
      </c>
      <c r="B34" s="52">
        <v>4256</v>
      </c>
      <c r="C34" s="52">
        <v>129</v>
      </c>
      <c r="D34" s="52">
        <v>1405</v>
      </c>
      <c r="E34" s="52">
        <v>1</v>
      </c>
      <c r="F34" s="52"/>
      <c r="G34" s="52">
        <v>36</v>
      </c>
      <c r="H34" s="52">
        <v>187</v>
      </c>
      <c r="I34" s="52">
        <v>10</v>
      </c>
      <c r="J34" s="52">
        <v>34</v>
      </c>
      <c r="K34" s="52">
        <v>51</v>
      </c>
      <c r="L34" s="52">
        <v>116</v>
      </c>
      <c r="M34" s="52">
        <v>2728</v>
      </c>
      <c r="N34" s="52">
        <v>32</v>
      </c>
      <c r="O34" s="52">
        <v>2</v>
      </c>
      <c r="P34" s="52">
        <v>165</v>
      </c>
      <c r="Q34" s="52">
        <v>3834</v>
      </c>
      <c r="R34" s="52">
        <v>339</v>
      </c>
      <c r="S34" s="52">
        <v>592</v>
      </c>
      <c r="T34" s="52">
        <v>13</v>
      </c>
      <c r="U34" s="52">
        <v>12</v>
      </c>
      <c r="V34" s="52">
        <v>3191</v>
      </c>
      <c r="W34" s="52">
        <v>439</v>
      </c>
      <c r="X34" s="52">
        <v>751</v>
      </c>
      <c r="Y34" s="52">
        <v>5814</v>
      </c>
      <c r="Z34" s="52">
        <v>290</v>
      </c>
      <c r="AA34" s="52">
        <v>7</v>
      </c>
      <c r="AB34" s="52">
        <v>93</v>
      </c>
      <c r="AC34" s="25">
        <f t="shared" si="3"/>
        <v>24527</v>
      </c>
      <c r="AD34" s="25">
        <f t="shared" si="4"/>
        <v>1844</v>
      </c>
      <c r="AE34" s="25">
        <v>26371</v>
      </c>
    </row>
    <row r="35" spans="1:31">
      <c r="A35" s="52" t="s">
        <v>35</v>
      </c>
      <c r="B35" s="52">
        <v>15504</v>
      </c>
      <c r="C35" s="52">
        <v>366</v>
      </c>
      <c r="D35" s="52">
        <v>2191</v>
      </c>
      <c r="E35" s="52">
        <v>4</v>
      </c>
      <c r="F35" s="52">
        <v>341</v>
      </c>
      <c r="G35" s="52">
        <v>69</v>
      </c>
      <c r="H35" s="52">
        <v>1573</v>
      </c>
      <c r="I35" s="52">
        <v>184</v>
      </c>
      <c r="J35" s="52">
        <v>7</v>
      </c>
      <c r="K35" s="52">
        <v>192</v>
      </c>
      <c r="L35" s="52">
        <v>232</v>
      </c>
      <c r="M35" s="52">
        <v>11262</v>
      </c>
      <c r="N35" s="52">
        <v>159</v>
      </c>
      <c r="O35" s="52">
        <v>135</v>
      </c>
      <c r="P35" s="52">
        <v>630</v>
      </c>
      <c r="Q35" s="52">
        <v>7472</v>
      </c>
      <c r="R35" s="52">
        <v>577</v>
      </c>
      <c r="S35" s="52">
        <v>589</v>
      </c>
      <c r="T35" s="52">
        <v>59</v>
      </c>
      <c r="U35" s="52">
        <v>89</v>
      </c>
      <c r="V35" s="52">
        <v>6177</v>
      </c>
      <c r="W35" s="52">
        <v>6527</v>
      </c>
      <c r="X35" s="52">
        <v>5712</v>
      </c>
      <c r="Y35" s="52">
        <v>14001</v>
      </c>
      <c r="Z35" s="52">
        <v>391</v>
      </c>
      <c r="AA35" s="52">
        <v>44</v>
      </c>
      <c r="AB35" s="52">
        <v>1351</v>
      </c>
      <c r="AC35" s="25">
        <f t="shared" si="3"/>
        <v>75838</v>
      </c>
      <c r="AD35" s="25">
        <f t="shared" si="4"/>
        <v>32878</v>
      </c>
      <c r="AE35" s="25">
        <v>108716</v>
      </c>
    </row>
    <row r="36" spans="1:31">
      <c r="A36" s="51" t="s">
        <v>60</v>
      </c>
      <c r="B36" s="51">
        <v>8997</v>
      </c>
      <c r="C36" s="51">
        <v>464</v>
      </c>
      <c r="D36" s="51">
        <v>673</v>
      </c>
      <c r="E36" s="51">
        <v>1</v>
      </c>
      <c r="F36" s="51">
        <v>0</v>
      </c>
      <c r="G36" s="51">
        <v>6</v>
      </c>
      <c r="H36" s="51">
        <v>16</v>
      </c>
      <c r="I36" s="51">
        <v>29</v>
      </c>
      <c r="J36" s="51">
        <v>0</v>
      </c>
      <c r="K36" s="51">
        <v>2</v>
      </c>
      <c r="L36" s="51">
        <v>7</v>
      </c>
      <c r="M36" s="51">
        <v>4131</v>
      </c>
      <c r="N36" s="51">
        <v>0</v>
      </c>
      <c r="O36" s="51">
        <v>15</v>
      </c>
      <c r="P36" s="51">
        <v>343</v>
      </c>
      <c r="Q36" s="51">
        <v>886</v>
      </c>
      <c r="R36" s="51">
        <v>4</v>
      </c>
      <c r="S36" s="51">
        <v>38</v>
      </c>
      <c r="T36" s="51"/>
      <c r="U36" s="51">
        <v>0</v>
      </c>
      <c r="V36" s="51">
        <v>4197</v>
      </c>
      <c r="W36" s="51">
        <v>99</v>
      </c>
      <c r="X36" s="51">
        <v>178</v>
      </c>
      <c r="Y36" s="51">
        <v>10384</v>
      </c>
      <c r="Z36" s="51">
        <v>102</v>
      </c>
      <c r="AA36" s="51"/>
      <c r="AB36" s="51">
        <v>156</v>
      </c>
      <c r="AC36" s="24">
        <f t="shared" si="3"/>
        <v>30728</v>
      </c>
      <c r="AD36" s="24">
        <f t="shared" si="4"/>
        <v>884</v>
      </c>
      <c r="AE36" s="24">
        <v>31612</v>
      </c>
    </row>
    <row r="37" spans="1:31">
      <c r="A37" s="51" t="s">
        <v>36</v>
      </c>
      <c r="B37" s="51">
        <v>94513</v>
      </c>
      <c r="C37" s="51">
        <v>8059</v>
      </c>
      <c r="D37" s="51">
        <v>6797</v>
      </c>
      <c r="E37" s="51">
        <v>2</v>
      </c>
      <c r="F37" s="51">
        <v>142</v>
      </c>
      <c r="G37" s="51">
        <v>438</v>
      </c>
      <c r="H37" s="51">
        <v>2894</v>
      </c>
      <c r="I37" s="51">
        <v>757</v>
      </c>
      <c r="J37" s="51">
        <v>560</v>
      </c>
      <c r="K37" s="51">
        <v>120</v>
      </c>
      <c r="L37" s="51">
        <v>372</v>
      </c>
      <c r="M37" s="51">
        <v>54546</v>
      </c>
      <c r="N37" s="51">
        <v>2</v>
      </c>
      <c r="O37" s="51">
        <v>1042</v>
      </c>
      <c r="P37" s="51">
        <v>1010</v>
      </c>
      <c r="Q37" s="51">
        <v>25330</v>
      </c>
      <c r="R37" s="51">
        <v>322</v>
      </c>
      <c r="S37" s="51">
        <v>907</v>
      </c>
      <c r="T37" s="51">
        <v>35</v>
      </c>
      <c r="U37" s="51">
        <v>6</v>
      </c>
      <c r="V37" s="51">
        <v>9457</v>
      </c>
      <c r="W37" s="51">
        <v>7765</v>
      </c>
      <c r="X37" s="51">
        <v>16042</v>
      </c>
      <c r="Y37" s="51">
        <v>33495</v>
      </c>
      <c r="Z37" s="51">
        <v>6071</v>
      </c>
      <c r="AA37" s="51">
        <v>264</v>
      </c>
      <c r="AB37" s="51">
        <v>3600</v>
      </c>
      <c r="AC37" s="24">
        <f t="shared" si="3"/>
        <v>274548</v>
      </c>
      <c r="AD37" s="24">
        <f t="shared" si="4"/>
        <v>8552</v>
      </c>
      <c r="AE37" s="24">
        <v>283100</v>
      </c>
    </row>
    <row r="38" spans="1:31">
      <c r="A38" s="52" t="s">
        <v>83</v>
      </c>
      <c r="B38" s="52">
        <v>122</v>
      </c>
      <c r="C38" s="52">
        <v>2</v>
      </c>
      <c r="D38" s="52">
        <v>2</v>
      </c>
      <c r="E38" s="52">
        <v>0</v>
      </c>
      <c r="F38" s="52"/>
      <c r="G38" s="52">
        <v>1</v>
      </c>
      <c r="H38" s="52"/>
      <c r="I38" s="52"/>
      <c r="J38" s="52"/>
      <c r="K38" s="52"/>
      <c r="L38" s="52">
        <v>4</v>
      </c>
      <c r="M38" s="52">
        <v>60</v>
      </c>
      <c r="N38" s="52">
        <v>0</v>
      </c>
      <c r="O38" s="52">
        <v>4</v>
      </c>
      <c r="P38" s="52"/>
      <c r="Q38" s="52">
        <v>158</v>
      </c>
      <c r="R38" s="52"/>
      <c r="S38" s="52"/>
      <c r="T38" s="52"/>
      <c r="U38" s="52"/>
      <c r="V38" s="52">
        <v>293</v>
      </c>
      <c r="W38" s="52">
        <v>0</v>
      </c>
      <c r="X38" s="52">
        <v>132</v>
      </c>
      <c r="Y38" s="52">
        <v>580</v>
      </c>
      <c r="Z38" s="52"/>
      <c r="AA38" s="52">
        <v>1</v>
      </c>
      <c r="AB38" s="52">
        <v>18</v>
      </c>
      <c r="AC38" s="25">
        <f t="shared" si="3"/>
        <v>1377</v>
      </c>
      <c r="AD38" s="25">
        <f t="shared" si="4"/>
        <v>0</v>
      </c>
      <c r="AE38" s="25">
        <v>1377</v>
      </c>
    </row>
    <row r="39" spans="1:31">
      <c r="A39" s="52" t="s">
        <v>37</v>
      </c>
      <c r="B39" s="52">
        <v>200</v>
      </c>
      <c r="C39" s="52">
        <v>0</v>
      </c>
      <c r="D39" s="52">
        <v>56</v>
      </c>
      <c r="E39" s="52">
        <v>4</v>
      </c>
      <c r="F39" s="52"/>
      <c r="G39" s="52">
        <v>40</v>
      </c>
      <c r="H39" s="52">
        <v>4</v>
      </c>
      <c r="I39" s="52"/>
      <c r="J39" s="52">
        <v>25</v>
      </c>
      <c r="K39" s="52"/>
      <c r="L39" s="52"/>
      <c r="M39" s="52">
        <v>2004</v>
      </c>
      <c r="N39" s="52">
        <v>2</v>
      </c>
      <c r="O39" s="52">
        <v>4</v>
      </c>
      <c r="P39" s="52">
        <v>1</v>
      </c>
      <c r="Q39" s="52">
        <v>214</v>
      </c>
      <c r="R39" s="52"/>
      <c r="S39" s="52">
        <v>3</v>
      </c>
      <c r="T39" s="52"/>
      <c r="U39" s="52"/>
      <c r="V39" s="52">
        <v>298</v>
      </c>
      <c r="W39" s="52">
        <v>48</v>
      </c>
      <c r="X39" s="52">
        <v>130</v>
      </c>
      <c r="Y39" s="52">
        <v>220</v>
      </c>
      <c r="Z39" s="52">
        <v>0</v>
      </c>
      <c r="AA39" s="52"/>
      <c r="AB39" s="52">
        <v>0</v>
      </c>
      <c r="AC39" s="25">
        <f t="shared" si="3"/>
        <v>3253</v>
      </c>
      <c r="AD39" s="25">
        <f t="shared" si="4"/>
        <v>18</v>
      </c>
      <c r="AE39" s="25">
        <v>3271</v>
      </c>
    </row>
    <row r="40" spans="1:31">
      <c r="A40" s="51" t="s">
        <v>38</v>
      </c>
      <c r="B40" s="51">
        <v>224</v>
      </c>
      <c r="C40" s="51">
        <v>0</v>
      </c>
      <c r="D40" s="51">
        <v>1208</v>
      </c>
      <c r="E40" s="51">
        <v>1</v>
      </c>
      <c r="F40" s="51"/>
      <c r="G40" s="51">
        <v>26</v>
      </c>
      <c r="H40" s="51">
        <v>10</v>
      </c>
      <c r="I40" s="51">
        <v>64</v>
      </c>
      <c r="J40" s="51">
        <v>99</v>
      </c>
      <c r="K40" s="51">
        <v>3</v>
      </c>
      <c r="L40" s="51">
        <v>0</v>
      </c>
      <c r="M40" s="51">
        <v>2838</v>
      </c>
      <c r="N40" s="51">
        <v>189</v>
      </c>
      <c r="O40" s="51">
        <v>13</v>
      </c>
      <c r="P40" s="51">
        <v>4</v>
      </c>
      <c r="Q40" s="51">
        <v>1931</v>
      </c>
      <c r="R40" s="51">
        <v>8</v>
      </c>
      <c r="S40" s="51">
        <v>6</v>
      </c>
      <c r="T40" s="51"/>
      <c r="U40" s="51">
        <v>6</v>
      </c>
      <c r="V40" s="51">
        <v>567</v>
      </c>
      <c r="W40" s="51">
        <v>196</v>
      </c>
      <c r="X40" s="51">
        <v>5229</v>
      </c>
      <c r="Y40" s="51">
        <v>955</v>
      </c>
      <c r="Z40" s="51">
        <v>33</v>
      </c>
      <c r="AA40" s="51">
        <v>8</v>
      </c>
      <c r="AB40" s="51">
        <v>670</v>
      </c>
      <c r="AC40" s="24">
        <f t="shared" si="3"/>
        <v>14288</v>
      </c>
      <c r="AD40" s="24">
        <f t="shared" si="4"/>
        <v>5752</v>
      </c>
      <c r="AE40" s="24">
        <v>20040</v>
      </c>
    </row>
    <row r="41" spans="1:31">
      <c r="A41" s="51" t="s">
        <v>64</v>
      </c>
      <c r="B41" s="51">
        <v>156892</v>
      </c>
      <c r="C41" s="51">
        <v>13972</v>
      </c>
      <c r="D41" s="51">
        <v>13416</v>
      </c>
      <c r="E41" s="51">
        <v>3759</v>
      </c>
      <c r="F41" s="51">
        <v>895</v>
      </c>
      <c r="G41" s="51">
        <v>4191</v>
      </c>
      <c r="H41" s="51">
        <v>4795</v>
      </c>
      <c r="I41" s="51">
        <v>4668</v>
      </c>
      <c r="J41" s="51">
        <v>3335</v>
      </c>
      <c r="K41" s="51">
        <v>581</v>
      </c>
      <c r="L41" s="51">
        <v>2257</v>
      </c>
      <c r="M41" s="51">
        <v>107743</v>
      </c>
      <c r="N41" s="51">
        <v>3857</v>
      </c>
      <c r="O41" s="51">
        <v>6625</v>
      </c>
      <c r="P41" s="51">
        <v>2975</v>
      </c>
      <c r="Q41" s="51">
        <v>75915</v>
      </c>
      <c r="R41" s="51">
        <v>4807</v>
      </c>
      <c r="S41" s="51">
        <v>7629</v>
      </c>
      <c r="T41" s="51">
        <v>512</v>
      </c>
      <c r="U41" s="51">
        <v>292</v>
      </c>
      <c r="V41" s="51">
        <v>24244</v>
      </c>
      <c r="W41" s="51">
        <v>45840</v>
      </c>
      <c r="X41" s="51">
        <v>6675</v>
      </c>
      <c r="Y41" s="51">
        <v>57779</v>
      </c>
      <c r="Z41" s="51">
        <v>17624</v>
      </c>
      <c r="AA41" s="51">
        <v>6659</v>
      </c>
      <c r="AB41" s="51">
        <v>10781</v>
      </c>
      <c r="AC41" s="24">
        <f t="shared" si="3"/>
        <v>588718</v>
      </c>
      <c r="AD41" s="24">
        <f t="shared" si="4"/>
        <v>50156</v>
      </c>
      <c r="AE41" s="24">
        <v>638874</v>
      </c>
    </row>
    <row r="42" spans="1:31">
      <c r="A42" s="52" t="s">
        <v>65</v>
      </c>
      <c r="B42" s="52">
        <v>395974</v>
      </c>
      <c r="C42" s="52">
        <v>22509</v>
      </c>
      <c r="D42" s="52">
        <v>45656</v>
      </c>
      <c r="E42" s="52">
        <v>500</v>
      </c>
      <c r="F42" s="52">
        <v>1540</v>
      </c>
      <c r="G42" s="52">
        <v>1980</v>
      </c>
      <c r="H42" s="52">
        <v>18604</v>
      </c>
      <c r="I42" s="52">
        <v>14047</v>
      </c>
      <c r="J42" s="52">
        <v>4758</v>
      </c>
      <c r="K42" s="52">
        <v>5103</v>
      </c>
      <c r="L42" s="52">
        <v>20272</v>
      </c>
      <c r="M42" s="52">
        <v>319437</v>
      </c>
      <c r="N42" s="52">
        <v>171</v>
      </c>
      <c r="O42" s="52">
        <v>12505</v>
      </c>
      <c r="P42" s="52">
        <v>8424</v>
      </c>
      <c r="Q42" s="52">
        <v>96254</v>
      </c>
      <c r="R42" s="52">
        <v>11906</v>
      </c>
      <c r="S42" s="52">
        <v>15578</v>
      </c>
      <c r="T42" s="52">
        <v>690</v>
      </c>
      <c r="U42" s="52">
        <v>507</v>
      </c>
      <c r="V42" s="52">
        <v>80844</v>
      </c>
      <c r="W42" s="52">
        <v>112710</v>
      </c>
      <c r="X42" s="52">
        <v>16526</v>
      </c>
      <c r="Y42" s="52">
        <v>152752</v>
      </c>
      <c r="Z42" s="52">
        <v>51816</v>
      </c>
      <c r="AA42" s="52">
        <v>5725</v>
      </c>
      <c r="AB42" s="52">
        <v>31761</v>
      </c>
      <c r="AC42" s="25">
        <f t="shared" si="3"/>
        <v>1448549</v>
      </c>
      <c r="AD42" s="25">
        <f t="shared" si="4"/>
        <v>117772</v>
      </c>
      <c r="AE42" s="25">
        <v>1566321</v>
      </c>
    </row>
    <row r="43" spans="1:31">
      <c r="A43" s="52" t="s">
        <v>61</v>
      </c>
      <c r="B43" s="52">
        <v>4112</v>
      </c>
      <c r="C43" s="52">
        <v>365</v>
      </c>
      <c r="D43" s="52">
        <v>309</v>
      </c>
      <c r="E43" s="52">
        <v>12</v>
      </c>
      <c r="F43" s="52"/>
      <c r="G43" s="52">
        <v>1</v>
      </c>
      <c r="H43" s="52">
        <v>353</v>
      </c>
      <c r="I43" s="52">
        <v>26</v>
      </c>
      <c r="J43" s="52">
        <v>1</v>
      </c>
      <c r="K43" s="52">
        <v>4</v>
      </c>
      <c r="L43" s="52"/>
      <c r="M43" s="52">
        <v>6271</v>
      </c>
      <c r="N43" s="52">
        <v>90</v>
      </c>
      <c r="O43" s="52">
        <v>21</v>
      </c>
      <c r="P43" s="52">
        <v>10</v>
      </c>
      <c r="Q43" s="52">
        <v>1364</v>
      </c>
      <c r="R43" s="52">
        <v>78</v>
      </c>
      <c r="S43" s="52">
        <v>43</v>
      </c>
      <c r="T43" s="52">
        <v>29</v>
      </c>
      <c r="U43" s="52">
        <v>4</v>
      </c>
      <c r="V43" s="52">
        <v>1918</v>
      </c>
      <c r="W43" s="52">
        <v>427</v>
      </c>
      <c r="X43" s="52">
        <v>10366</v>
      </c>
      <c r="Y43" s="52">
        <v>1036</v>
      </c>
      <c r="Z43" s="52">
        <v>50</v>
      </c>
      <c r="AA43" s="52">
        <v>4</v>
      </c>
      <c r="AB43" s="52">
        <v>257</v>
      </c>
      <c r="AC43" s="25">
        <f t="shared" si="3"/>
        <v>27151</v>
      </c>
      <c r="AD43" s="25">
        <f t="shared" si="4"/>
        <v>1220</v>
      </c>
      <c r="AE43" s="25">
        <v>28371</v>
      </c>
    </row>
    <row r="44" spans="1:31">
      <c r="A44" s="51" t="s">
        <v>39</v>
      </c>
      <c r="B44" s="51">
        <v>1198</v>
      </c>
      <c r="C44" s="51">
        <v>21</v>
      </c>
      <c r="D44" s="51">
        <v>191</v>
      </c>
      <c r="E44" s="51">
        <v>28</v>
      </c>
      <c r="F44" s="51">
        <v>20</v>
      </c>
      <c r="G44" s="51">
        <v>4</v>
      </c>
      <c r="H44" s="51">
        <v>169</v>
      </c>
      <c r="I44" s="51">
        <v>4</v>
      </c>
      <c r="J44" s="51">
        <v>75</v>
      </c>
      <c r="K44" s="51">
        <v>10</v>
      </c>
      <c r="L44" s="51">
        <v>15</v>
      </c>
      <c r="M44" s="51">
        <v>28932</v>
      </c>
      <c r="N44" s="51">
        <v>25</v>
      </c>
      <c r="O44" s="51">
        <v>60</v>
      </c>
      <c r="P44" s="51">
        <v>349</v>
      </c>
      <c r="Q44" s="51">
        <v>1669</v>
      </c>
      <c r="R44" s="51">
        <v>106</v>
      </c>
      <c r="S44" s="51">
        <v>99</v>
      </c>
      <c r="T44" s="51"/>
      <c r="U44" s="51"/>
      <c r="V44" s="51">
        <v>2158</v>
      </c>
      <c r="W44" s="51">
        <v>238</v>
      </c>
      <c r="X44" s="51">
        <v>12789</v>
      </c>
      <c r="Y44" s="51">
        <v>16182</v>
      </c>
      <c r="Z44" s="51">
        <v>81</v>
      </c>
      <c r="AA44" s="51">
        <v>0</v>
      </c>
      <c r="AB44" s="51">
        <v>1295</v>
      </c>
      <c r="AC44" s="24">
        <f t="shared" si="3"/>
        <v>65718</v>
      </c>
      <c r="AD44" s="24">
        <f t="shared" si="4"/>
        <v>55939</v>
      </c>
      <c r="AE44" s="24">
        <v>121657</v>
      </c>
    </row>
    <row r="45" spans="1:31">
      <c r="A45" s="51" t="s">
        <v>40</v>
      </c>
      <c r="B45" s="51">
        <v>87501</v>
      </c>
      <c r="C45" s="51">
        <v>2335</v>
      </c>
      <c r="D45" s="51">
        <v>11380</v>
      </c>
      <c r="E45" s="51">
        <v>92</v>
      </c>
      <c r="F45" s="51">
        <v>3738</v>
      </c>
      <c r="G45" s="51">
        <v>593</v>
      </c>
      <c r="H45" s="51">
        <v>2397</v>
      </c>
      <c r="I45" s="51">
        <v>1550</v>
      </c>
      <c r="J45" s="51">
        <v>335</v>
      </c>
      <c r="K45" s="51">
        <v>1730</v>
      </c>
      <c r="L45" s="51">
        <v>767</v>
      </c>
      <c r="M45" s="51">
        <v>69835</v>
      </c>
      <c r="N45" s="51">
        <v>480</v>
      </c>
      <c r="O45" s="51">
        <v>1259</v>
      </c>
      <c r="P45" s="51">
        <v>909</v>
      </c>
      <c r="Q45" s="51">
        <v>46221</v>
      </c>
      <c r="R45" s="51">
        <v>10022</v>
      </c>
      <c r="S45" s="51">
        <v>21430</v>
      </c>
      <c r="T45" s="51">
        <v>66</v>
      </c>
      <c r="U45" s="51">
        <v>121</v>
      </c>
      <c r="V45" s="51">
        <v>21131</v>
      </c>
      <c r="W45" s="51">
        <v>21610</v>
      </c>
      <c r="X45" s="51">
        <v>15144</v>
      </c>
      <c r="Y45" s="51">
        <v>25738</v>
      </c>
      <c r="Z45" s="51">
        <v>5952</v>
      </c>
      <c r="AA45" s="51">
        <v>1579</v>
      </c>
      <c r="AB45" s="51">
        <v>2997</v>
      </c>
      <c r="AC45" s="24">
        <f t="shared" si="3"/>
        <v>356912</v>
      </c>
      <c r="AD45" s="24">
        <f t="shared" si="4"/>
        <v>22428</v>
      </c>
      <c r="AE45" s="24">
        <v>379340</v>
      </c>
    </row>
    <row r="46" spans="1:31">
      <c r="A46" s="52" t="s">
        <v>41</v>
      </c>
      <c r="B46" s="52">
        <v>102893</v>
      </c>
      <c r="C46" s="52">
        <v>2048</v>
      </c>
      <c r="D46" s="52">
        <v>8956</v>
      </c>
      <c r="E46" s="52">
        <v>35</v>
      </c>
      <c r="F46" s="52">
        <v>98</v>
      </c>
      <c r="G46" s="52">
        <v>195</v>
      </c>
      <c r="H46" s="52">
        <v>8867</v>
      </c>
      <c r="I46" s="52">
        <v>1080</v>
      </c>
      <c r="J46" s="52">
        <v>374</v>
      </c>
      <c r="K46" s="52">
        <v>285</v>
      </c>
      <c r="L46" s="52">
        <v>1855</v>
      </c>
      <c r="M46" s="52">
        <v>109208</v>
      </c>
      <c r="N46" s="52">
        <v>123</v>
      </c>
      <c r="O46" s="52">
        <v>1144</v>
      </c>
      <c r="P46" s="52">
        <v>2756</v>
      </c>
      <c r="Q46" s="52">
        <v>7770</v>
      </c>
      <c r="R46" s="52">
        <v>1013</v>
      </c>
      <c r="S46" s="52">
        <v>2072</v>
      </c>
      <c r="T46" s="52">
        <v>86</v>
      </c>
      <c r="U46" s="52">
        <v>165</v>
      </c>
      <c r="V46" s="52">
        <v>55809</v>
      </c>
      <c r="W46" s="52">
        <v>4246</v>
      </c>
      <c r="X46" s="52">
        <v>36019</v>
      </c>
      <c r="Y46" s="52">
        <v>61527</v>
      </c>
      <c r="Z46" s="52">
        <v>2167</v>
      </c>
      <c r="AA46" s="52">
        <v>1017</v>
      </c>
      <c r="AB46" s="52">
        <v>12043</v>
      </c>
      <c r="AC46" s="25">
        <f t="shared" si="3"/>
        <v>423851</v>
      </c>
      <c r="AD46" s="25">
        <f t="shared" si="4"/>
        <v>10848</v>
      </c>
      <c r="AE46" s="25">
        <v>434699</v>
      </c>
    </row>
    <row r="47" spans="1:31">
      <c r="A47" s="52" t="s">
        <v>84</v>
      </c>
      <c r="B47" s="52">
        <v>680</v>
      </c>
      <c r="C47" s="52">
        <v>8</v>
      </c>
      <c r="D47" s="52">
        <v>141</v>
      </c>
      <c r="E47" s="52">
        <v>0</v>
      </c>
      <c r="F47" s="52"/>
      <c r="G47" s="52">
        <v>8</v>
      </c>
      <c r="H47" s="52">
        <v>43</v>
      </c>
      <c r="I47" s="52">
        <v>2</v>
      </c>
      <c r="J47" s="52"/>
      <c r="K47" s="52"/>
      <c r="L47" s="52">
        <v>0</v>
      </c>
      <c r="M47" s="52">
        <v>482</v>
      </c>
      <c r="N47" s="52">
        <v>0</v>
      </c>
      <c r="O47" s="52">
        <v>2</v>
      </c>
      <c r="P47" s="52">
        <v>121</v>
      </c>
      <c r="Q47" s="52">
        <v>817</v>
      </c>
      <c r="R47" s="52"/>
      <c r="S47" s="52">
        <v>1</v>
      </c>
      <c r="T47" s="52"/>
      <c r="U47" s="52">
        <v>0</v>
      </c>
      <c r="V47" s="52">
        <v>259</v>
      </c>
      <c r="W47" s="52">
        <v>14</v>
      </c>
      <c r="X47" s="52">
        <v>208</v>
      </c>
      <c r="Y47" s="52">
        <v>372</v>
      </c>
      <c r="Z47" s="52">
        <v>17</v>
      </c>
      <c r="AA47" s="52">
        <v>27</v>
      </c>
      <c r="AB47" s="52">
        <v>35</v>
      </c>
      <c r="AC47" s="25">
        <f t="shared" si="3"/>
        <v>3237</v>
      </c>
      <c r="AD47" s="25">
        <f t="shared" si="4"/>
        <v>18</v>
      </c>
      <c r="AE47" s="25">
        <v>3255</v>
      </c>
    </row>
    <row r="48" spans="1:31">
      <c r="A48" s="51" t="s">
        <v>66</v>
      </c>
      <c r="B48" s="51">
        <v>489182</v>
      </c>
      <c r="C48" s="51">
        <v>26163</v>
      </c>
      <c r="D48" s="51">
        <v>59202</v>
      </c>
      <c r="E48" s="51">
        <v>1219</v>
      </c>
      <c r="F48" s="51">
        <v>863</v>
      </c>
      <c r="G48" s="51">
        <v>9072</v>
      </c>
      <c r="H48" s="51">
        <v>27510</v>
      </c>
      <c r="I48" s="51">
        <v>10875</v>
      </c>
      <c r="J48" s="51">
        <v>7640</v>
      </c>
      <c r="K48" s="51">
        <v>1474</v>
      </c>
      <c r="L48" s="51">
        <v>6968</v>
      </c>
      <c r="M48" s="51">
        <v>416063</v>
      </c>
      <c r="N48" s="51">
        <v>401</v>
      </c>
      <c r="O48" s="51">
        <v>10978</v>
      </c>
      <c r="P48" s="51">
        <v>8063</v>
      </c>
      <c r="Q48" s="51">
        <v>170458</v>
      </c>
      <c r="R48" s="51">
        <v>6131</v>
      </c>
      <c r="S48" s="51">
        <v>10615</v>
      </c>
      <c r="T48" s="51">
        <v>1006</v>
      </c>
      <c r="U48" s="51">
        <v>1649</v>
      </c>
      <c r="V48" s="51">
        <v>156923</v>
      </c>
      <c r="W48" s="51">
        <v>104896</v>
      </c>
      <c r="X48" s="51">
        <v>22057</v>
      </c>
      <c r="Y48" s="51">
        <v>110687</v>
      </c>
      <c r="Z48" s="51">
        <v>34274</v>
      </c>
      <c r="AA48" s="51">
        <v>16324</v>
      </c>
      <c r="AB48" s="51">
        <v>50934</v>
      </c>
      <c r="AC48" s="24">
        <f t="shared" si="3"/>
        <v>1761627</v>
      </c>
      <c r="AD48" s="24">
        <f t="shared" si="4"/>
        <v>129450</v>
      </c>
      <c r="AE48" s="24">
        <v>1891077</v>
      </c>
    </row>
    <row r="49" spans="1:31">
      <c r="A49" s="51" t="s">
        <v>42</v>
      </c>
      <c r="B49" s="51">
        <v>115532</v>
      </c>
      <c r="C49" s="51">
        <v>3501</v>
      </c>
      <c r="D49" s="51">
        <v>17533</v>
      </c>
      <c r="E49" s="51">
        <v>76</v>
      </c>
      <c r="F49" s="51">
        <v>1772</v>
      </c>
      <c r="G49" s="51">
        <v>1217</v>
      </c>
      <c r="H49" s="51">
        <v>4029</v>
      </c>
      <c r="I49" s="51">
        <v>2051</v>
      </c>
      <c r="J49" s="51">
        <v>1197</v>
      </c>
      <c r="K49" s="51">
        <v>1681</v>
      </c>
      <c r="L49" s="51">
        <v>2671</v>
      </c>
      <c r="M49" s="51">
        <v>74028</v>
      </c>
      <c r="N49" s="51">
        <v>697</v>
      </c>
      <c r="O49" s="51">
        <v>4470</v>
      </c>
      <c r="P49" s="51">
        <v>1109</v>
      </c>
      <c r="Q49" s="51">
        <v>39426</v>
      </c>
      <c r="R49" s="51">
        <v>8258</v>
      </c>
      <c r="S49" s="51">
        <v>18996</v>
      </c>
      <c r="T49" s="51">
        <v>64</v>
      </c>
      <c r="U49" s="51">
        <v>66</v>
      </c>
      <c r="V49" s="51">
        <v>25924</v>
      </c>
      <c r="W49" s="51">
        <v>35990</v>
      </c>
      <c r="X49" s="51">
        <v>19278</v>
      </c>
      <c r="Y49" s="51">
        <v>47398</v>
      </c>
      <c r="Z49" s="51">
        <v>5935</v>
      </c>
      <c r="AA49" s="51">
        <v>1219</v>
      </c>
      <c r="AB49" s="51">
        <v>5228</v>
      </c>
      <c r="AC49" s="24">
        <f t="shared" si="3"/>
        <v>439346</v>
      </c>
      <c r="AD49" s="24">
        <f t="shared" si="4"/>
        <v>30816</v>
      </c>
      <c r="AE49" s="24">
        <v>470162</v>
      </c>
    </row>
    <row r="50" spans="1:31">
      <c r="A50" s="52" t="s">
        <v>67</v>
      </c>
      <c r="B50" s="52">
        <v>1742</v>
      </c>
      <c r="C50" s="52">
        <v>2</v>
      </c>
      <c r="D50" s="52">
        <v>0</v>
      </c>
      <c r="E50" s="52"/>
      <c r="F50" s="52"/>
      <c r="G50" s="52"/>
      <c r="H50" s="52">
        <v>18</v>
      </c>
      <c r="I50" s="52"/>
      <c r="J50" s="52"/>
      <c r="K50" s="52">
        <v>3</v>
      </c>
      <c r="L50" s="52"/>
      <c r="M50" s="52">
        <v>886</v>
      </c>
      <c r="N50" s="52"/>
      <c r="O50" s="52">
        <v>16</v>
      </c>
      <c r="P50" s="52"/>
      <c r="Q50" s="52">
        <v>630</v>
      </c>
      <c r="R50" s="52">
        <v>3</v>
      </c>
      <c r="S50" s="52"/>
      <c r="T50" s="52">
        <v>0</v>
      </c>
      <c r="U50" s="52"/>
      <c r="V50" s="52">
        <v>115</v>
      </c>
      <c r="W50" s="52">
        <v>102</v>
      </c>
      <c r="X50" s="52">
        <v>92</v>
      </c>
      <c r="Y50" s="52">
        <v>531</v>
      </c>
      <c r="Z50" s="52">
        <v>329</v>
      </c>
      <c r="AA50" s="52">
        <v>77</v>
      </c>
      <c r="AB50" s="52">
        <v>1</v>
      </c>
      <c r="AC50" s="25">
        <f t="shared" si="3"/>
        <v>4547</v>
      </c>
      <c r="AD50" s="25">
        <f t="shared" si="4"/>
        <v>106</v>
      </c>
      <c r="AE50" s="25">
        <v>4653</v>
      </c>
    </row>
    <row r="51" spans="1:31">
      <c r="A51" s="52" t="s">
        <v>43</v>
      </c>
      <c r="B51" s="52">
        <v>8734</v>
      </c>
      <c r="C51" s="52">
        <v>253</v>
      </c>
      <c r="D51" s="52">
        <v>374</v>
      </c>
      <c r="E51" s="52">
        <v>101</v>
      </c>
      <c r="F51" s="52">
        <v>802</v>
      </c>
      <c r="G51" s="52">
        <v>361</v>
      </c>
      <c r="H51" s="52">
        <v>522</v>
      </c>
      <c r="I51" s="52">
        <v>159</v>
      </c>
      <c r="J51" s="52">
        <v>146</v>
      </c>
      <c r="K51" s="52">
        <v>58</v>
      </c>
      <c r="L51" s="52">
        <v>10</v>
      </c>
      <c r="M51" s="52">
        <v>10004</v>
      </c>
      <c r="N51" s="52">
        <v>3239</v>
      </c>
      <c r="O51" s="52">
        <v>177</v>
      </c>
      <c r="P51" s="52">
        <v>106</v>
      </c>
      <c r="Q51" s="52">
        <v>16411</v>
      </c>
      <c r="R51" s="52">
        <v>715</v>
      </c>
      <c r="S51" s="52">
        <v>1203</v>
      </c>
      <c r="T51" s="52">
        <v>1</v>
      </c>
      <c r="U51" s="52">
        <v>6</v>
      </c>
      <c r="V51" s="52">
        <v>628</v>
      </c>
      <c r="W51" s="52">
        <v>2557</v>
      </c>
      <c r="X51" s="52">
        <v>2339</v>
      </c>
      <c r="Y51" s="52">
        <v>467</v>
      </c>
      <c r="Z51" s="52">
        <v>702</v>
      </c>
      <c r="AA51" s="52">
        <v>356</v>
      </c>
      <c r="AB51" s="52">
        <v>626</v>
      </c>
      <c r="AC51" s="25">
        <f t="shared" si="3"/>
        <v>51057</v>
      </c>
      <c r="AD51" s="25">
        <f t="shared" si="4"/>
        <v>45510</v>
      </c>
      <c r="AE51" s="25">
        <v>96567</v>
      </c>
    </row>
    <row r="52" spans="1:31">
      <c r="A52" s="51" t="s">
        <v>44</v>
      </c>
      <c r="B52" s="51">
        <v>527</v>
      </c>
      <c r="C52" s="51">
        <v>5</v>
      </c>
      <c r="D52" s="51">
        <v>124</v>
      </c>
      <c r="E52" s="51">
        <v>57</v>
      </c>
      <c r="F52" s="51"/>
      <c r="G52" s="51">
        <v>170</v>
      </c>
      <c r="H52" s="51">
        <v>1</v>
      </c>
      <c r="I52" s="51">
        <v>12</v>
      </c>
      <c r="J52" s="51">
        <v>17</v>
      </c>
      <c r="K52" s="51">
        <v>9</v>
      </c>
      <c r="L52" s="51"/>
      <c r="M52" s="51">
        <v>2817</v>
      </c>
      <c r="N52" s="51">
        <v>80</v>
      </c>
      <c r="O52" s="51">
        <v>112</v>
      </c>
      <c r="P52" s="51">
        <v>0</v>
      </c>
      <c r="Q52" s="51">
        <v>2245</v>
      </c>
      <c r="R52" s="51"/>
      <c r="S52" s="51">
        <v>0</v>
      </c>
      <c r="T52" s="51">
        <v>49</v>
      </c>
      <c r="U52" s="51">
        <v>8</v>
      </c>
      <c r="V52" s="51">
        <v>263</v>
      </c>
      <c r="W52" s="51">
        <v>195</v>
      </c>
      <c r="X52" s="51">
        <v>17230</v>
      </c>
      <c r="Y52" s="51">
        <v>118</v>
      </c>
      <c r="Z52" s="51">
        <v>6</v>
      </c>
      <c r="AA52" s="51">
        <v>20</v>
      </c>
      <c r="AB52" s="51">
        <v>2</v>
      </c>
      <c r="AC52" s="24">
        <f t="shared" si="3"/>
        <v>24067</v>
      </c>
      <c r="AD52" s="24">
        <f t="shared" si="4"/>
        <v>2382</v>
      </c>
      <c r="AE52" s="24">
        <v>26449</v>
      </c>
    </row>
    <row r="53" spans="1:31">
      <c r="A53" s="51" t="s">
        <v>45</v>
      </c>
      <c r="B53" s="51">
        <v>42</v>
      </c>
      <c r="C53" s="51"/>
      <c r="D53" s="51">
        <v>138</v>
      </c>
      <c r="E53" s="51">
        <v>1</v>
      </c>
      <c r="F53" s="51"/>
      <c r="G53" s="51">
        <v>0</v>
      </c>
      <c r="H53" s="51">
        <v>2</v>
      </c>
      <c r="I53" s="51"/>
      <c r="J53" s="51"/>
      <c r="K53" s="51"/>
      <c r="L53" s="51"/>
      <c r="M53" s="51">
        <v>3576</v>
      </c>
      <c r="N53" s="51">
        <v>0</v>
      </c>
      <c r="O53" s="51">
        <v>1</v>
      </c>
      <c r="P53" s="51">
        <v>20</v>
      </c>
      <c r="Q53" s="51">
        <v>547</v>
      </c>
      <c r="R53" s="51">
        <v>21</v>
      </c>
      <c r="S53" s="51"/>
      <c r="T53" s="51"/>
      <c r="U53" s="51"/>
      <c r="V53" s="51">
        <v>373</v>
      </c>
      <c r="W53" s="51"/>
      <c r="X53" s="51">
        <v>66361</v>
      </c>
      <c r="Y53" s="51">
        <v>210</v>
      </c>
      <c r="Z53" s="51"/>
      <c r="AA53" s="51">
        <v>117</v>
      </c>
      <c r="AB53" s="51"/>
      <c r="AC53" s="24">
        <f t="shared" si="3"/>
        <v>71409</v>
      </c>
      <c r="AD53" s="24">
        <f t="shared" si="4"/>
        <v>2485</v>
      </c>
      <c r="AE53" s="24">
        <v>73894</v>
      </c>
    </row>
    <row r="54" spans="1:31">
      <c r="A54" s="52" t="s">
        <v>68</v>
      </c>
      <c r="B54" s="52">
        <v>19246</v>
      </c>
      <c r="C54" s="52">
        <v>1468</v>
      </c>
      <c r="D54" s="52">
        <v>454</v>
      </c>
      <c r="E54" s="52">
        <v>146</v>
      </c>
      <c r="F54" s="52">
        <v>5</v>
      </c>
      <c r="G54" s="52">
        <v>162</v>
      </c>
      <c r="H54" s="52">
        <v>133</v>
      </c>
      <c r="I54" s="52">
        <v>907</v>
      </c>
      <c r="J54" s="52">
        <v>42</v>
      </c>
      <c r="K54" s="52">
        <v>88</v>
      </c>
      <c r="L54" s="52">
        <v>223</v>
      </c>
      <c r="M54" s="52">
        <v>16816</v>
      </c>
      <c r="N54" s="52">
        <v>8</v>
      </c>
      <c r="O54" s="52">
        <v>963</v>
      </c>
      <c r="P54" s="52">
        <v>617</v>
      </c>
      <c r="Q54" s="52">
        <v>3986</v>
      </c>
      <c r="R54" s="52">
        <v>586</v>
      </c>
      <c r="S54" s="52">
        <v>418</v>
      </c>
      <c r="T54" s="52">
        <v>1</v>
      </c>
      <c r="U54" s="52">
        <v>78</v>
      </c>
      <c r="V54" s="52">
        <v>3424</v>
      </c>
      <c r="W54" s="52">
        <v>6836</v>
      </c>
      <c r="X54" s="52">
        <v>836</v>
      </c>
      <c r="Y54" s="52">
        <v>2969</v>
      </c>
      <c r="Z54" s="52">
        <v>1606</v>
      </c>
      <c r="AA54" s="52">
        <v>239</v>
      </c>
      <c r="AB54" s="52">
        <v>722</v>
      </c>
      <c r="AC54" s="25">
        <f t="shared" si="3"/>
        <v>62979</v>
      </c>
      <c r="AD54" s="25">
        <f t="shared" si="4"/>
        <v>2663</v>
      </c>
      <c r="AE54" s="25">
        <v>65642</v>
      </c>
    </row>
    <row r="55" spans="1:31">
      <c r="A55" s="52" t="s">
        <v>46</v>
      </c>
      <c r="B55" s="52">
        <v>280083</v>
      </c>
      <c r="C55" s="52">
        <v>15455</v>
      </c>
      <c r="D55" s="52">
        <v>9314</v>
      </c>
      <c r="E55" s="52">
        <v>60</v>
      </c>
      <c r="F55" s="52">
        <v>21</v>
      </c>
      <c r="G55" s="52">
        <v>132</v>
      </c>
      <c r="H55" s="52">
        <v>16953</v>
      </c>
      <c r="I55" s="52">
        <v>3782</v>
      </c>
      <c r="J55" s="52">
        <v>384</v>
      </c>
      <c r="K55" s="52">
        <v>499</v>
      </c>
      <c r="L55" s="52">
        <v>10761</v>
      </c>
      <c r="M55" s="52">
        <v>109378</v>
      </c>
      <c r="N55" s="52">
        <v>43</v>
      </c>
      <c r="O55" s="52">
        <v>726</v>
      </c>
      <c r="P55" s="52">
        <v>2508</v>
      </c>
      <c r="Q55" s="52">
        <v>6740</v>
      </c>
      <c r="R55" s="52">
        <v>1052</v>
      </c>
      <c r="S55" s="52">
        <v>2201</v>
      </c>
      <c r="T55" s="52">
        <v>114</v>
      </c>
      <c r="U55" s="52">
        <v>23</v>
      </c>
      <c r="V55" s="52">
        <v>50117</v>
      </c>
      <c r="W55" s="52">
        <v>14798</v>
      </c>
      <c r="X55" s="52">
        <v>30152</v>
      </c>
      <c r="Y55" s="52">
        <v>46740</v>
      </c>
      <c r="Z55" s="52">
        <v>12273</v>
      </c>
      <c r="AA55" s="52">
        <v>574</v>
      </c>
      <c r="AB55" s="52">
        <v>21831</v>
      </c>
      <c r="AC55" s="25">
        <f t="shared" si="3"/>
        <v>636714</v>
      </c>
      <c r="AD55" s="25">
        <f t="shared" si="4"/>
        <v>17873</v>
      </c>
      <c r="AE55" s="25">
        <v>654587</v>
      </c>
    </row>
    <row r="56" spans="1:31">
      <c r="A56" s="51" t="s">
        <v>69</v>
      </c>
      <c r="B56" s="51">
        <v>31334</v>
      </c>
      <c r="C56" s="51">
        <v>930</v>
      </c>
      <c r="D56" s="51">
        <v>1037</v>
      </c>
      <c r="E56" s="51">
        <v>58</v>
      </c>
      <c r="F56" s="51">
        <v>142</v>
      </c>
      <c r="G56" s="51">
        <v>148</v>
      </c>
      <c r="H56" s="51">
        <v>3221</v>
      </c>
      <c r="I56" s="51">
        <v>163</v>
      </c>
      <c r="J56" s="51">
        <v>23</v>
      </c>
      <c r="K56" s="51">
        <v>207</v>
      </c>
      <c r="L56" s="51">
        <v>2348</v>
      </c>
      <c r="M56" s="51">
        <v>9550</v>
      </c>
      <c r="N56" s="51">
        <v>144</v>
      </c>
      <c r="O56" s="51">
        <v>357</v>
      </c>
      <c r="P56" s="51">
        <v>2219</v>
      </c>
      <c r="Q56" s="51">
        <v>6206</v>
      </c>
      <c r="R56" s="51">
        <v>767</v>
      </c>
      <c r="S56" s="51">
        <v>511</v>
      </c>
      <c r="T56" s="51">
        <v>36</v>
      </c>
      <c r="U56" s="51">
        <v>31</v>
      </c>
      <c r="V56" s="51">
        <v>8650</v>
      </c>
      <c r="W56" s="51">
        <v>1698</v>
      </c>
      <c r="X56" s="51">
        <v>13739</v>
      </c>
      <c r="Y56" s="51">
        <v>48800</v>
      </c>
      <c r="Z56" s="51">
        <v>883</v>
      </c>
      <c r="AA56" s="51">
        <v>480</v>
      </c>
      <c r="AB56" s="51">
        <v>3107</v>
      </c>
      <c r="AC56" s="24">
        <f t="shared" si="3"/>
        <v>136789</v>
      </c>
      <c r="AD56" s="24">
        <f t="shared" si="4"/>
        <v>12401</v>
      </c>
      <c r="AE56" s="24">
        <v>149190</v>
      </c>
    </row>
    <row r="57" spans="1:31">
      <c r="A57" s="51" t="s">
        <v>47</v>
      </c>
      <c r="B57" s="51">
        <v>15708</v>
      </c>
      <c r="C57" s="51">
        <v>183</v>
      </c>
      <c r="D57" s="51">
        <v>2406</v>
      </c>
      <c r="E57" s="51">
        <v>56</v>
      </c>
      <c r="F57" s="51">
        <v>61</v>
      </c>
      <c r="G57" s="51">
        <v>73</v>
      </c>
      <c r="H57" s="51">
        <v>734</v>
      </c>
      <c r="I57" s="51">
        <v>111</v>
      </c>
      <c r="J57" s="51">
        <v>25</v>
      </c>
      <c r="K57" s="51">
        <v>186</v>
      </c>
      <c r="L57" s="51">
        <v>143</v>
      </c>
      <c r="M57" s="51">
        <v>30175</v>
      </c>
      <c r="N57" s="51">
        <v>499</v>
      </c>
      <c r="O57" s="51">
        <v>367</v>
      </c>
      <c r="P57" s="51">
        <v>124</v>
      </c>
      <c r="Q57" s="51">
        <v>22376</v>
      </c>
      <c r="R57" s="51">
        <v>346</v>
      </c>
      <c r="S57" s="51">
        <v>874</v>
      </c>
      <c r="T57" s="51">
        <v>18</v>
      </c>
      <c r="U57" s="51">
        <v>21</v>
      </c>
      <c r="V57" s="51">
        <v>4988</v>
      </c>
      <c r="W57" s="51">
        <v>3661</v>
      </c>
      <c r="X57" s="51">
        <v>18084</v>
      </c>
      <c r="Y57" s="51">
        <v>5976</v>
      </c>
      <c r="Z57" s="51">
        <v>630</v>
      </c>
      <c r="AA57" s="51">
        <v>283</v>
      </c>
      <c r="AB57" s="51">
        <v>10480</v>
      </c>
      <c r="AC57" s="24">
        <f t="shared" si="3"/>
        <v>118588</v>
      </c>
      <c r="AD57" s="24">
        <f t="shared" si="4"/>
        <v>9899</v>
      </c>
      <c r="AE57" s="24">
        <v>128487</v>
      </c>
    </row>
    <row r="58" spans="1:3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24"/>
      <c r="AD58" s="24"/>
      <c r="AE58" s="24"/>
    </row>
    <row r="59" spans="1:31">
      <c r="A59" s="24" t="s">
        <v>48</v>
      </c>
      <c r="B59" s="24">
        <f t="shared" ref="B59:AE59" si="5">SUM(B30:B57)</f>
        <v>1914286</v>
      </c>
      <c r="C59" s="24">
        <f t="shared" si="5"/>
        <v>101474</v>
      </c>
      <c r="D59" s="24">
        <f t="shared" si="5"/>
        <v>191837</v>
      </c>
      <c r="E59" s="24">
        <f t="shared" si="5"/>
        <v>6474</v>
      </c>
      <c r="F59" s="24">
        <f t="shared" si="5"/>
        <v>10984</v>
      </c>
      <c r="G59" s="24">
        <f t="shared" si="5"/>
        <v>19331</v>
      </c>
      <c r="H59" s="24">
        <f t="shared" si="5"/>
        <v>97831</v>
      </c>
      <c r="I59" s="24">
        <f t="shared" si="5"/>
        <v>41403</v>
      </c>
      <c r="J59" s="24">
        <f t="shared" si="5"/>
        <v>20561</v>
      </c>
      <c r="K59" s="24">
        <f t="shared" si="5"/>
        <v>13135</v>
      </c>
      <c r="L59" s="24">
        <f t="shared" si="5"/>
        <v>53164</v>
      </c>
      <c r="M59" s="24">
        <f t="shared" si="5"/>
        <v>1461433</v>
      </c>
      <c r="N59" s="24">
        <f t="shared" si="5"/>
        <v>10513</v>
      </c>
      <c r="O59" s="24">
        <f t="shared" si="5"/>
        <v>42209</v>
      </c>
      <c r="P59" s="24">
        <f t="shared" si="5"/>
        <v>33941</v>
      </c>
      <c r="Q59" s="24">
        <f t="shared" si="5"/>
        <v>588061</v>
      </c>
      <c r="R59" s="24">
        <f t="shared" si="5"/>
        <v>52560</v>
      </c>
      <c r="S59" s="24">
        <f t="shared" si="5"/>
        <v>95275</v>
      </c>
      <c r="T59" s="24">
        <f t="shared" si="5"/>
        <v>2931</v>
      </c>
      <c r="U59" s="24">
        <f t="shared" si="5"/>
        <v>3191</v>
      </c>
      <c r="V59" s="24">
        <f t="shared" si="5"/>
        <v>491010</v>
      </c>
      <c r="W59" s="24">
        <f t="shared" si="5"/>
        <v>385110</v>
      </c>
      <c r="X59" s="24">
        <f t="shared" si="5"/>
        <v>324550</v>
      </c>
      <c r="Y59" s="24">
        <f t="shared" si="5"/>
        <v>676078</v>
      </c>
      <c r="Z59" s="24">
        <f t="shared" si="5"/>
        <v>148711</v>
      </c>
      <c r="AA59" s="24">
        <f t="shared" si="5"/>
        <v>37433</v>
      </c>
      <c r="AB59" s="24">
        <f t="shared" si="5"/>
        <v>161979</v>
      </c>
      <c r="AC59" s="24">
        <f t="shared" si="5"/>
        <v>6985465</v>
      </c>
      <c r="AD59" s="24">
        <f t="shared" si="5"/>
        <v>598945</v>
      </c>
      <c r="AE59" s="24">
        <f t="shared" si="5"/>
        <v>7584410</v>
      </c>
    </row>
    <row r="60" spans="1:3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</row>
    <row r="61" spans="1:31" s="26" customFormat="1">
      <c r="A61" s="24" t="s">
        <v>49</v>
      </c>
      <c r="B61" s="24">
        <f t="shared" ref="B61:AE61" si="6">+B59+B28</f>
        <v>3179005</v>
      </c>
      <c r="C61" s="24">
        <f t="shared" si="6"/>
        <v>153554</v>
      </c>
      <c r="D61" s="24">
        <f t="shared" si="6"/>
        <v>304144</v>
      </c>
      <c r="E61" s="24">
        <f t="shared" si="6"/>
        <v>23511</v>
      </c>
      <c r="F61" s="24">
        <f t="shared" si="6"/>
        <v>17249</v>
      </c>
      <c r="G61" s="24">
        <f t="shared" si="6"/>
        <v>27676</v>
      </c>
      <c r="H61" s="24">
        <f t="shared" si="6"/>
        <v>180107</v>
      </c>
      <c r="I61" s="24">
        <f t="shared" si="6"/>
        <v>60801</v>
      </c>
      <c r="J61" s="24">
        <f t="shared" si="6"/>
        <v>26978</v>
      </c>
      <c r="K61" s="24">
        <f t="shared" si="6"/>
        <v>17805</v>
      </c>
      <c r="L61" s="24">
        <f t="shared" si="6"/>
        <v>91082</v>
      </c>
      <c r="M61" s="24">
        <f t="shared" si="6"/>
        <v>2248133</v>
      </c>
      <c r="N61" s="24">
        <f t="shared" si="6"/>
        <v>15624</v>
      </c>
      <c r="O61" s="24">
        <f t="shared" si="6"/>
        <v>74172</v>
      </c>
      <c r="P61" s="24">
        <f t="shared" si="6"/>
        <v>74943</v>
      </c>
      <c r="Q61" s="24">
        <f t="shared" si="6"/>
        <v>858998</v>
      </c>
      <c r="R61" s="24">
        <f t="shared" si="6"/>
        <v>77266</v>
      </c>
      <c r="S61" s="24">
        <f t="shared" si="6"/>
        <v>138481</v>
      </c>
      <c r="T61" s="24">
        <f t="shared" si="6"/>
        <v>3713</v>
      </c>
      <c r="U61" s="24">
        <f t="shared" si="6"/>
        <v>4230</v>
      </c>
      <c r="V61" s="24">
        <f t="shared" si="6"/>
        <v>1033397</v>
      </c>
      <c r="W61" s="24">
        <f t="shared" si="6"/>
        <v>596619</v>
      </c>
      <c r="X61" s="24">
        <f t="shared" si="6"/>
        <v>640698</v>
      </c>
      <c r="Y61" s="24">
        <f t="shared" si="6"/>
        <v>1463171</v>
      </c>
      <c r="Z61" s="24">
        <f t="shared" si="6"/>
        <v>248443</v>
      </c>
      <c r="AA61" s="24">
        <f t="shared" si="6"/>
        <v>83815</v>
      </c>
      <c r="AB61" s="24">
        <f t="shared" si="6"/>
        <v>276546</v>
      </c>
      <c r="AC61" s="24">
        <f t="shared" si="6"/>
        <v>11920161</v>
      </c>
      <c r="AD61" s="24">
        <f t="shared" si="6"/>
        <v>869778</v>
      </c>
      <c r="AE61" s="24">
        <f t="shared" si="6"/>
        <v>12789939</v>
      </c>
    </row>
    <row r="63" spans="1:31" s="27" customFormat="1">
      <c r="A63" s="27" t="s">
        <v>59</v>
      </c>
      <c r="B63" s="27">
        <f>+(B61*100)/$AE$61</f>
        <v>24.855513384387525</v>
      </c>
      <c r="C63" s="27">
        <f t="shared" ref="C63:AE63" si="7">+(C61*100)/$AE$61</f>
        <v>1.2005843030213046</v>
      </c>
      <c r="D63" s="27">
        <f t="shared" si="7"/>
        <v>2.3779941405506313</v>
      </c>
      <c r="E63" s="27">
        <f t="shared" si="7"/>
        <v>0.1838241761747261</v>
      </c>
      <c r="F63" s="27">
        <f t="shared" si="7"/>
        <v>0.13486381756785548</v>
      </c>
      <c r="G63" s="27">
        <f t="shared" si="7"/>
        <v>0.21638883500538977</v>
      </c>
      <c r="H63" s="27">
        <f t="shared" si="7"/>
        <v>1.4081927990430603</v>
      </c>
      <c r="I63" s="27">
        <f t="shared" si="7"/>
        <v>0.47538146976306922</v>
      </c>
      <c r="J63" s="27">
        <f t="shared" si="7"/>
        <v>0.21093142039223173</v>
      </c>
      <c r="K63" s="27">
        <f t="shared" si="7"/>
        <v>0.13921098450899572</v>
      </c>
      <c r="L63" s="27">
        <f t="shared" si="7"/>
        <v>0.7121378764980818</v>
      </c>
      <c r="M63" s="27">
        <f t="shared" si="7"/>
        <v>17.577355138284865</v>
      </c>
      <c r="N63" s="27">
        <f t="shared" si="7"/>
        <v>0.12215851850427122</v>
      </c>
      <c r="O63" s="27">
        <f t="shared" si="7"/>
        <v>0.5799245797810294</v>
      </c>
      <c r="P63" s="27">
        <f t="shared" si="7"/>
        <v>0.58595275552135162</v>
      </c>
      <c r="Q63" s="27">
        <f t="shared" si="7"/>
        <v>6.7162009138589323</v>
      </c>
      <c r="R63" s="27">
        <f t="shared" si="7"/>
        <v>0.60411546919809389</v>
      </c>
      <c r="S63" s="27">
        <f t="shared" si="7"/>
        <v>1.0827338582302855</v>
      </c>
      <c r="T63" s="27">
        <f t="shared" si="7"/>
        <v>2.9030631029592871E-2</v>
      </c>
      <c r="U63" s="27">
        <f t="shared" si="7"/>
        <v>3.3072870793207067E-2</v>
      </c>
      <c r="V63" s="27">
        <f t="shared" si="7"/>
        <v>8.0797648839451064</v>
      </c>
      <c r="W63" s="27">
        <f t="shared" si="7"/>
        <v>4.6647525058563613</v>
      </c>
      <c r="X63" s="27">
        <f t="shared" si="7"/>
        <v>5.0093905842709647</v>
      </c>
      <c r="Y63" s="27">
        <f t="shared" si="7"/>
        <v>11.440015468408411</v>
      </c>
      <c r="Z63" s="27">
        <f t="shared" si="7"/>
        <v>1.9424877632332727</v>
      </c>
      <c r="AA63" s="27">
        <f t="shared" si="7"/>
        <v>0.65531977908573291</v>
      </c>
      <c r="AB63" s="27">
        <f t="shared" si="7"/>
        <v>2.1622151599002937</v>
      </c>
      <c r="AC63" s="27">
        <f t="shared" si="7"/>
        <v>93.199514086814645</v>
      </c>
      <c r="AD63" s="27">
        <f t="shared" si="7"/>
        <v>6.8004859131853559</v>
      </c>
      <c r="AE63" s="27">
        <f t="shared" si="7"/>
        <v>100</v>
      </c>
    </row>
    <row r="65" spans="1:33">
      <c r="A65" s="26" t="s">
        <v>87</v>
      </c>
    </row>
    <row r="71" spans="1:33" s="26" customFormat="1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F71" s="21"/>
      <c r="AG71" s="21"/>
    </row>
    <row r="72" spans="1:33" s="26" customFormat="1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F72" s="21"/>
      <c r="AG72" s="21"/>
    </row>
    <row r="73" spans="1:33" s="26" customFormat="1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F73" s="21"/>
      <c r="AG73" s="21"/>
    </row>
    <row r="74" spans="1:33" s="26" customFormat="1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F74" s="21"/>
      <c r="AG74" s="21"/>
    </row>
    <row r="75" spans="1:33" s="26" customFormat="1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F75" s="21"/>
      <c r="AG75" s="21"/>
    </row>
  </sheetData>
  <printOptions horizontalCentered="1"/>
  <pageMargins left="0.39370078740157483" right="0.39370078740157483" top="0.78740157480314965" bottom="0.39370078740157483" header="0" footer="0.19685039370078741"/>
  <pageSetup paperSize="9" scale="49" fitToWidth="2" orientation="landscape" r:id="rId1"/>
  <headerFooter alignWithMargins="0">
    <oddHeader>&amp;C&amp;"Open Sans,Normal"&amp;14
&amp;"Open Sans,Negrita"EXPORTACIONES ESPAÑOLAS DE FRUTAS Y&amp;12 &amp;14HORTALIZAS FRESCAS - AÑO 2015 EN TM
&amp;R&amp;G</oddHeader>
    <oddFooter>&amp;CDATOS PROCEDENTES DE ADUANAS PROCESADOS POR FEPEX&amp;R&amp;P/&amp;N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75"/>
  <sheetViews>
    <sheetView zoomScale="75" workbookViewId="0">
      <selection activeCell="A4" sqref="A4"/>
    </sheetView>
  </sheetViews>
  <sheetFormatPr baseColWidth="10" defaultRowHeight="16.5"/>
  <cols>
    <col min="1" max="1" width="23" style="26" customWidth="1"/>
    <col min="2" max="28" width="12.42578125" style="21" customWidth="1"/>
    <col min="29" max="31" width="12.42578125" style="26" customWidth="1"/>
    <col min="32" max="16384" width="11.42578125" style="21"/>
  </cols>
  <sheetData>
    <row r="1" spans="1:31" s="16" customForma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15"/>
      <c r="AD1" s="15"/>
      <c r="AE1" s="15"/>
    </row>
    <row r="2" spans="1:31" s="18" customFormat="1" ht="15" customHeight="1">
      <c r="A2" s="48"/>
      <c r="B2" s="48" t="s">
        <v>0</v>
      </c>
      <c r="C2" s="48" t="s">
        <v>1</v>
      </c>
      <c r="D2" s="48" t="s">
        <v>50</v>
      </c>
      <c r="E2" s="48" t="s">
        <v>62</v>
      </c>
      <c r="F2" s="48" t="s">
        <v>51</v>
      </c>
      <c r="G2" s="48" t="s">
        <v>85</v>
      </c>
      <c r="H2" s="48" t="s">
        <v>70</v>
      </c>
      <c r="I2" s="48" t="s">
        <v>71</v>
      </c>
      <c r="J2" s="48" t="s">
        <v>52</v>
      </c>
      <c r="K2" s="48" t="s">
        <v>53</v>
      </c>
      <c r="L2" s="48" t="s">
        <v>2</v>
      </c>
      <c r="M2" s="48" t="s">
        <v>3</v>
      </c>
      <c r="N2" s="48" t="s">
        <v>4</v>
      </c>
      <c r="O2" s="48" t="s">
        <v>72</v>
      </c>
      <c r="P2" s="48" t="s">
        <v>5</v>
      </c>
      <c r="Q2" s="48" t="s">
        <v>6</v>
      </c>
      <c r="R2" s="48" t="s">
        <v>54</v>
      </c>
      <c r="S2" s="48" t="s">
        <v>55</v>
      </c>
      <c r="T2" s="48" t="s">
        <v>73</v>
      </c>
      <c r="U2" s="48" t="s">
        <v>56</v>
      </c>
      <c r="V2" s="48" t="s">
        <v>74</v>
      </c>
      <c r="W2" s="48" t="s">
        <v>57</v>
      </c>
      <c r="X2" s="48" t="s">
        <v>7</v>
      </c>
      <c r="Y2" s="48" t="s">
        <v>75</v>
      </c>
      <c r="Z2" s="48" t="s">
        <v>76</v>
      </c>
      <c r="AA2" s="48" t="s">
        <v>77</v>
      </c>
      <c r="AB2" s="48" t="s">
        <v>8</v>
      </c>
      <c r="AC2" s="17" t="s">
        <v>63</v>
      </c>
      <c r="AD2" s="17" t="s">
        <v>58</v>
      </c>
      <c r="AE2" s="17" t="s">
        <v>9</v>
      </c>
    </row>
    <row r="3" spans="1:31" s="18" customFormat="1" ht="6.75" customHeight="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17"/>
      <c r="AD3" s="17"/>
      <c r="AE3" s="17"/>
    </row>
    <row r="4" spans="1:31">
      <c r="A4" s="49" t="s">
        <v>10</v>
      </c>
      <c r="B4" s="19">
        <v>230</v>
      </c>
      <c r="C4" s="19">
        <v>14</v>
      </c>
      <c r="D4" s="19">
        <v>327</v>
      </c>
      <c r="E4" s="19">
        <v>0</v>
      </c>
      <c r="F4" s="19"/>
      <c r="G4" s="19">
        <v>0</v>
      </c>
      <c r="H4" s="19">
        <v>23</v>
      </c>
      <c r="I4" s="19">
        <v>3</v>
      </c>
      <c r="J4" s="19">
        <v>0</v>
      </c>
      <c r="K4" s="19"/>
      <c r="L4" s="19">
        <v>0</v>
      </c>
      <c r="M4" s="19">
        <v>1295</v>
      </c>
      <c r="N4" s="19"/>
      <c r="O4" s="19">
        <v>4</v>
      </c>
      <c r="P4" s="19">
        <v>32</v>
      </c>
      <c r="Q4" s="19">
        <v>59</v>
      </c>
      <c r="R4" s="19">
        <v>0</v>
      </c>
      <c r="S4" s="19"/>
      <c r="T4" s="19"/>
      <c r="U4" s="19"/>
      <c r="V4" s="19">
        <v>305</v>
      </c>
      <c r="W4" s="19">
        <v>3</v>
      </c>
      <c r="X4" s="19">
        <v>22</v>
      </c>
      <c r="Y4" s="19">
        <v>452</v>
      </c>
      <c r="Z4" s="19">
        <v>5</v>
      </c>
      <c r="AA4" s="19"/>
      <c r="AB4" s="19">
        <v>63</v>
      </c>
      <c r="AC4" s="20">
        <f>SUM(B4:AB4)</f>
        <v>2837</v>
      </c>
      <c r="AD4" s="20">
        <f>+AE4-AC4</f>
        <v>78</v>
      </c>
      <c r="AE4" s="20">
        <v>2915</v>
      </c>
    </row>
    <row r="5" spans="1:31">
      <c r="A5" s="49" t="s">
        <v>11</v>
      </c>
      <c r="B5" s="19">
        <v>14601</v>
      </c>
      <c r="C5" s="19">
        <v>468</v>
      </c>
      <c r="D5" s="19">
        <v>1010</v>
      </c>
      <c r="E5" s="19">
        <v>1341</v>
      </c>
      <c r="F5" s="19"/>
      <c r="G5" s="19">
        <v>149</v>
      </c>
      <c r="H5" s="19">
        <v>1136</v>
      </c>
      <c r="I5" s="19">
        <v>254</v>
      </c>
      <c r="J5" s="19">
        <v>75</v>
      </c>
      <c r="K5" s="19">
        <v>44</v>
      </c>
      <c r="L5" s="19">
        <v>627</v>
      </c>
      <c r="M5" s="19">
        <v>17382</v>
      </c>
      <c r="N5" s="19">
        <v>505</v>
      </c>
      <c r="O5" s="19">
        <v>1231</v>
      </c>
      <c r="P5" s="19">
        <v>616</v>
      </c>
      <c r="Q5" s="19">
        <v>17706</v>
      </c>
      <c r="R5" s="19">
        <v>512</v>
      </c>
      <c r="S5" s="19">
        <v>49</v>
      </c>
      <c r="T5" s="19">
        <v>11</v>
      </c>
      <c r="U5" s="19">
        <v>49</v>
      </c>
      <c r="V5" s="19">
        <v>3638</v>
      </c>
      <c r="W5" s="19">
        <v>5713</v>
      </c>
      <c r="X5" s="19">
        <v>10102</v>
      </c>
      <c r="Y5" s="19">
        <v>15198</v>
      </c>
      <c r="Z5" s="19">
        <v>2653</v>
      </c>
      <c r="AA5" s="19">
        <v>2811</v>
      </c>
      <c r="AB5" s="19">
        <v>751</v>
      </c>
      <c r="AC5" s="20">
        <f t="shared" ref="AC5:AC26" si="0">SUM(B5:AB5)</f>
        <v>98632</v>
      </c>
      <c r="AD5" s="20">
        <f t="shared" ref="AD5:AD26" si="1">+AE5-AC5</f>
        <v>63990</v>
      </c>
      <c r="AE5" s="20">
        <v>162622</v>
      </c>
    </row>
    <row r="6" spans="1:31">
      <c r="A6" s="50" t="s">
        <v>12</v>
      </c>
      <c r="B6" s="22">
        <v>722</v>
      </c>
      <c r="C6" s="22">
        <v>0</v>
      </c>
      <c r="D6" s="22">
        <v>217</v>
      </c>
      <c r="E6" s="22">
        <v>0</v>
      </c>
      <c r="F6" s="22"/>
      <c r="G6" s="22">
        <v>1</v>
      </c>
      <c r="H6" s="22">
        <v>38</v>
      </c>
      <c r="I6" s="22">
        <v>1</v>
      </c>
      <c r="J6" s="22">
        <v>5</v>
      </c>
      <c r="K6" s="22"/>
      <c r="L6" s="22"/>
      <c r="M6" s="22">
        <v>7195</v>
      </c>
      <c r="N6" s="22">
        <v>40</v>
      </c>
      <c r="O6" s="22">
        <v>0</v>
      </c>
      <c r="P6" s="22">
        <v>4</v>
      </c>
      <c r="Q6" s="22">
        <v>2142</v>
      </c>
      <c r="R6" s="22"/>
      <c r="S6" s="22">
        <v>0</v>
      </c>
      <c r="T6" s="22">
        <v>4</v>
      </c>
      <c r="U6" s="22">
        <v>4</v>
      </c>
      <c r="V6" s="22">
        <v>232</v>
      </c>
      <c r="W6" s="22">
        <v>1</v>
      </c>
      <c r="X6" s="22">
        <v>23</v>
      </c>
      <c r="Y6" s="22">
        <v>130</v>
      </c>
      <c r="Z6" s="22">
        <v>7</v>
      </c>
      <c r="AA6" s="22">
        <v>0</v>
      </c>
      <c r="AB6" s="22">
        <v>82</v>
      </c>
      <c r="AC6" s="23">
        <f t="shared" si="0"/>
        <v>10848</v>
      </c>
      <c r="AD6" s="23">
        <f t="shared" si="1"/>
        <v>102</v>
      </c>
      <c r="AE6" s="23">
        <v>10950</v>
      </c>
    </row>
    <row r="7" spans="1:31">
      <c r="A7" s="50" t="s">
        <v>13</v>
      </c>
      <c r="B7" s="22">
        <v>9764</v>
      </c>
      <c r="C7" s="22">
        <v>164</v>
      </c>
      <c r="D7" s="22">
        <v>3524</v>
      </c>
      <c r="E7" s="22">
        <v>39</v>
      </c>
      <c r="F7" s="22">
        <v>31</v>
      </c>
      <c r="G7" s="22">
        <v>16</v>
      </c>
      <c r="H7" s="22">
        <v>1516</v>
      </c>
      <c r="I7" s="22">
        <v>92</v>
      </c>
      <c r="J7" s="22"/>
      <c r="K7" s="22">
        <v>238</v>
      </c>
      <c r="L7" s="22">
        <v>397</v>
      </c>
      <c r="M7" s="22">
        <v>5464</v>
      </c>
      <c r="N7" s="22">
        <v>29</v>
      </c>
      <c r="O7" s="22">
        <v>94</v>
      </c>
      <c r="P7" s="22">
        <v>1488</v>
      </c>
      <c r="Q7" s="22">
        <v>4715</v>
      </c>
      <c r="R7" s="22">
        <v>546</v>
      </c>
      <c r="S7" s="22">
        <v>510</v>
      </c>
      <c r="T7" s="22">
        <v>8</v>
      </c>
      <c r="U7" s="22">
        <v>7</v>
      </c>
      <c r="V7" s="22">
        <v>9264</v>
      </c>
      <c r="W7" s="22">
        <v>3442</v>
      </c>
      <c r="X7" s="22">
        <v>436</v>
      </c>
      <c r="Y7" s="22">
        <v>15747</v>
      </c>
      <c r="Z7" s="22">
        <v>225</v>
      </c>
      <c r="AA7" s="22">
        <v>126</v>
      </c>
      <c r="AB7" s="22">
        <v>615</v>
      </c>
      <c r="AC7" s="23">
        <f t="shared" si="0"/>
        <v>58497</v>
      </c>
      <c r="AD7" s="23">
        <f t="shared" si="1"/>
        <v>2052</v>
      </c>
      <c r="AE7" s="23">
        <v>60549</v>
      </c>
    </row>
    <row r="8" spans="1:31">
      <c r="A8" s="49" t="s">
        <v>14</v>
      </c>
      <c r="B8" s="19">
        <v>34068</v>
      </c>
      <c r="C8" s="19">
        <v>1537</v>
      </c>
      <c r="D8" s="19">
        <v>2787</v>
      </c>
      <c r="E8" s="19">
        <v>413</v>
      </c>
      <c r="F8" s="19">
        <v>6</v>
      </c>
      <c r="G8" s="19">
        <v>355</v>
      </c>
      <c r="H8" s="19">
        <v>845</v>
      </c>
      <c r="I8" s="19">
        <v>332</v>
      </c>
      <c r="J8" s="19">
        <v>123</v>
      </c>
      <c r="K8" s="19">
        <v>1039</v>
      </c>
      <c r="L8" s="19">
        <v>254</v>
      </c>
      <c r="M8" s="19">
        <v>47524</v>
      </c>
      <c r="N8" s="19">
        <v>106</v>
      </c>
      <c r="O8" s="19">
        <v>1144</v>
      </c>
      <c r="P8" s="19">
        <v>323</v>
      </c>
      <c r="Q8" s="19">
        <v>20023</v>
      </c>
      <c r="R8" s="19">
        <v>1091</v>
      </c>
      <c r="S8" s="19">
        <v>2459</v>
      </c>
      <c r="T8" s="19">
        <v>49</v>
      </c>
      <c r="U8" s="19">
        <v>2</v>
      </c>
      <c r="V8" s="19">
        <v>11867</v>
      </c>
      <c r="W8" s="19">
        <v>2005</v>
      </c>
      <c r="X8" s="19">
        <v>3508</v>
      </c>
      <c r="Y8" s="19">
        <v>12741</v>
      </c>
      <c r="Z8" s="19">
        <v>3354</v>
      </c>
      <c r="AA8" s="19">
        <v>1791</v>
      </c>
      <c r="AB8" s="19">
        <v>1419</v>
      </c>
      <c r="AC8" s="20">
        <f t="shared" si="0"/>
        <v>151165</v>
      </c>
      <c r="AD8" s="20">
        <f t="shared" si="1"/>
        <v>1687</v>
      </c>
      <c r="AE8" s="20">
        <v>152852</v>
      </c>
    </row>
    <row r="9" spans="1:31">
      <c r="A9" s="49" t="s">
        <v>15</v>
      </c>
      <c r="B9" s="19">
        <v>76473</v>
      </c>
      <c r="C9" s="19">
        <v>2360</v>
      </c>
      <c r="D9" s="19">
        <v>9565</v>
      </c>
      <c r="E9" s="19">
        <v>60</v>
      </c>
      <c r="F9" s="19">
        <v>0</v>
      </c>
      <c r="G9" s="19">
        <v>757</v>
      </c>
      <c r="H9" s="19">
        <v>3293</v>
      </c>
      <c r="I9" s="19">
        <v>506</v>
      </c>
      <c r="J9" s="19">
        <v>454</v>
      </c>
      <c r="K9" s="19">
        <v>73</v>
      </c>
      <c r="L9" s="19">
        <v>1928</v>
      </c>
      <c r="M9" s="19">
        <v>106646</v>
      </c>
      <c r="N9" s="19">
        <v>244</v>
      </c>
      <c r="O9" s="19">
        <v>1088</v>
      </c>
      <c r="P9" s="19">
        <v>1948</v>
      </c>
      <c r="Q9" s="19">
        <v>7451</v>
      </c>
      <c r="R9" s="19">
        <v>432</v>
      </c>
      <c r="S9" s="19">
        <v>411</v>
      </c>
      <c r="T9" s="19">
        <v>99</v>
      </c>
      <c r="U9" s="19">
        <v>3</v>
      </c>
      <c r="V9" s="19">
        <v>37073</v>
      </c>
      <c r="W9" s="19">
        <v>10821</v>
      </c>
      <c r="X9" s="19">
        <v>13140</v>
      </c>
      <c r="Y9" s="19">
        <v>39987</v>
      </c>
      <c r="Z9" s="19">
        <v>2247</v>
      </c>
      <c r="AA9" s="19">
        <v>422</v>
      </c>
      <c r="AB9" s="19">
        <v>5540</v>
      </c>
      <c r="AC9" s="20">
        <f t="shared" si="0"/>
        <v>323021</v>
      </c>
      <c r="AD9" s="20">
        <f t="shared" si="1"/>
        <v>4247</v>
      </c>
      <c r="AE9" s="20">
        <v>327268</v>
      </c>
    </row>
    <row r="10" spans="1:31">
      <c r="A10" s="50" t="s">
        <v>78</v>
      </c>
      <c r="B10" s="22">
        <v>6464</v>
      </c>
      <c r="C10" s="22">
        <v>109</v>
      </c>
      <c r="D10" s="22">
        <v>723</v>
      </c>
      <c r="E10" s="22">
        <v>5</v>
      </c>
      <c r="F10" s="22"/>
      <c r="G10" s="22">
        <v>60</v>
      </c>
      <c r="H10" s="22">
        <v>240</v>
      </c>
      <c r="I10" s="22">
        <v>142</v>
      </c>
      <c r="J10" s="22">
        <v>20</v>
      </c>
      <c r="K10" s="22">
        <v>2</v>
      </c>
      <c r="L10" s="22">
        <v>109</v>
      </c>
      <c r="M10" s="22">
        <v>10218</v>
      </c>
      <c r="N10" s="22">
        <v>0</v>
      </c>
      <c r="O10" s="22">
        <v>33</v>
      </c>
      <c r="P10" s="22">
        <v>191</v>
      </c>
      <c r="Q10" s="22">
        <v>972</v>
      </c>
      <c r="R10" s="22">
        <v>4</v>
      </c>
      <c r="S10" s="22">
        <v>57</v>
      </c>
      <c r="T10" s="22">
        <v>26</v>
      </c>
      <c r="U10" s="22">
        <v>12</v>
      </c>
      <c r="V10" s="22">
        <v>8912</v>
      </c>
      <c r="W10" s="22">
        <v>295</v>
      </c>
      <c r="X10" s="22">
        <v>370</v>
      </c>
      <c r="Y10" s="22">
        <v>5307</v>
      </c>
      <c r="Z10" s="22">
        <v>709</v>
      </c>
      <c r="AA10" s="22">
        <v>98</v>
      </c>
      <c r="AB10" s="22">
        <v>203</v>
      </c>
      <c r="AC10" s="23">
        <f t="shared" si="0"/>
        <v>35281</v>
      </c>
      <c r="AD10" s="23">
        <f t="shared" si="1"/>
        <v>1030</v>
      </c>
      <c r="AE10" s="23">
        <v>36311</v>
      </c>
    </row>
    <row r="11" spans="1:31">
      <c r="A11" s="50" t="s">
        <v>16</v>
      </c>
      <c r="B11" s="22">
        <v>96606</v>
      </c>
      <c r="C11" s="22">
        <v>519</v>
      </c>
      <c r="D11" s="22">
        <v>10912</v>
      </c>
      <c r="E11" s="22">
        <v>44</v>
      </c>
      <c r="F11" s="22">
        <v>0</v>
      </c>
      <c r="G11" s="22">
        <v>568</v>
      </c>
      <c r="H11" s="22">
        <v>143</v>
      </c>
      <c r="I11" s="22">
        <v>95</v>
      </c>
      <c r="J11" s="22">
        <v>159</v>
      </c>
      <c r="K11" s="22">
        <v>116</v>
      </c>
      <c r="L11" s="22">
        <v>187</v>
      </c>
      <c r="M11" s="22">
        <v>32052</v>
      </c>
      <c r="N11" s="22">
        <v>40</v>
      </c>
      <c r="O11" s="22">
        <v>538</v>
      </c>
      <c r="P11" s="22">
        <v>8748</v>
      </c>
      <c r="Q11" s="22">
        <v>2263</v>
      </c>
      <c r="R11" s="22">
        <v>53</v>
      </c>
      <c r="S11" s="22">
        <v>270</v>
      </c>
      <c r="T11" s="22">
        <v>1</v>
      </c>
      <c r="U11" s="22">
        <v>100</v>
      </c>
      <c r="V11" s="22">
        <v>16840</v>
      </c>
      <c r="W11" s="22">
        <v>440</v>
      </c>
      <c r="X11" s="22">
        <v>24079</v>
      </c>
      <c r="Y11" s="22">
        <v>105943</v>
      </c>
      <c r="Z11" s="22">
        <v>742</v>
      </c>
      <c r="AA11" s="22">
        <v>104</v>
      </c>
      <c r="AB11" s="22">
        <v>2339</v>
      </c>
      <c r="AC11" s="23">
        <f t="shared" si="0"/>
        <v>303901</v>
      </c>
      <c r="AD11" s="23">
        <f t="shared" si="1"/>
        <v>52792</v>
      </c>
      <c r="AE11" s="23">
        <v>356693</v>
      </c>
    </row>
    <row r="12" spans="1:31">
      <c r="A12" s="49" t="s">
        <v>17</v>
      </c>
      <c r="B12" s="19">
        <v>85310</v>
      </c>
      <c r="C12" s="19">
        <v>2988</v>
      </c>
      <c r="D12" s="19">
        <v>10853</v>
      </c>
      <c r="E12" s="19">
        <v>272</v>
      </c>
      <c r="F12" s="19">
        <v>58</v>
      </c>
      <c r="G12" s="19">
        <v>534</v>
      </c>
      <c r="H12" s="19">
        <v>9887</v>
      </c>
      <c r="I12" s="19">
        <v>1233</v>
      </c>
      <c r="J12" s="19">
        <v>321</v>
      </c>
      <c r="K12" s="19">
        <v>831</v>
      </c>
      <c r="L12" s="19">
        <v>3956</v>
      </c>
      <c r="M12" s="19">
        <v>52695</v>
      </c>
      <c r="N12" s="19">
        <v>945</v>
      </c>
      <c r="O12" s="19">
        <v>2405</v>
      </c>
      <c r="P12" s="19">
        <v>8724</v>
      </c>
      <c r="Q12" s="19">
        <v>5175</v>
      </c>
      <c r="R12" s="19">
        <v>540</v>
      </c>
      <c r="S12" s="19">
        <v>1885</v>
      </c>
      <c r="T12" s="19">
        <v>77</v>
      </c>
      <c r="U12" s="19">
        <v>121</v>
      </c>
      <c r="V12" s="19">
        <v>65872</v>
      </c>
      <c r="W12" s="19">
        <v>15288</v>
      </c>
      <c r="X12" s="19">
        <v>17969</v>
      </c>
      <c r="Y12" s="19">
        <v>138776</v>
      </c>
      <c r="Z12" s="19">
        <v>7142</v>
      </c>
      <c r="AA12" s="19">
        <v>1542</v>
      </c>
      <c r="AB12" s="19">
        <v>9193</v>
      </c>
      <c r="AC12" s="20">
        <f t="shared" si="0"/>
        <v>444592</v>
      </c>
      <c r="AD12" s="20">
        <f t="shared" si="1"/>
        <v>19867</v>
      </c>
      <c r="AE12" s="20">
        <v>464459</v>
      </c>
    </row>
    <row r="13" spans="1:31">
      <c r="A13" s="49" t="s">
        <v>18</v>
      </c>
      <c r="B13" s="19">
        <v>8817</v>
      </c>
      <c r="C13" s="19">
        <v>1074</v>
      </c>
      <c r="D13" s="19">
        <v>1666</v>
      </c>
      <c r="E13" s="19">
        <v>47</v>
      </c>
      <c r="F13" s="19"/>
      <c r="G13" s="19">
        <v>1</v>
      </c>
      <c r="H13" s="19">
        <v>368</v>
      </c>
      <c r="I13" s="19">
        <v>192</v>
      </c>
      <c r="J13" s="19">
        <v>4</v>
      </c>
      <c r="K13" s="19">
        <v>11</v>
      </c>
      <c r="L13" s="19">
        <v>215</v>
      </c>
      <c r="M13" s="19">
        <v>21153</v>
      </c>
      <c r="N13" s="19">
        <v>333</v>
      </c>
      <c r="O13" s="19">
        <v>64</v>
      </c>
      <c r="P13" s="19">
        <v>260</v>
      </c>
      <c r="Q13" s="19">
        <v>6053</v>
      </c>
      <c r="R13" s="19">
        <v>36</v>
      </c>
      <c r="S13" s="19">
        <v>22</v>
      </c>
      <c r="T13" s="19">
        <v>36</v>
      </c>
      <c r="U13" s="19">
        <v>2</v>
      </c>
      <c r="V13" s="19">
        <v>17148</v>
      </c>
      <c r="W13" s="19">
        <v>5948</v>
      </c>
      <c r="X13" s="19">
        <v>867</v>
      </c>
      <c r="Y13" s="19">
        <v>4693</v>
      </c>
      <c r="Z13" s="19">
        <v>434</v>
      </c>
      <c r="AA13" s="19">
        <v>136</v>
      </c>
      <c r="AB13" s="19">
        <v>286</v>
      </c>
      <c r="AC13" s="20">
        <f t="shared" si="0"/>
        <v>69866</v>
      </c>
      <c r="AD13" s="20">
        <f t="shared" si="1"/>
        <v>2278</v>
      </c>
      <c r="AE13" s="20">
        <v>72144</v>
      </c>
    </row>
    <row r="14" spans="1:31">
      <c r="A14" s="50" t="s">
        <v>19</v>
      </c>
      <c r="B14" s="22">
        <v>7315</v>
      </c>
      <c r="C14" s="22">
        <v>22</v>
      </c>
      <c r="D14" s="22">
        <v>243</v>
      </c>
      <c r="E14" s="22">
        <v>9</v>
      </c>
      <c r="F14" s="22"/>
      <c r="G14" s="22">
        <v>11</v>
      </c>
      <c r="H14" s="22">
        <v>515</v>
      </c>
      <c r="I14" s="22">
        <v>0</v>
      </c>
      <c r="J14" s="22"/>
      <c r="K14" s="22"/>
      <c r="L14" s="22">
        <v>230</v>
      </c>
      <c r="M14" s="22">
        <v>5365</v>
      </c>
      <c r="N14" s="22">
        <v>5</v>
      </c>
      <c r="O14" s="22">
        <v>1</v>
      </c>
      <c r="P14" s="22">
        <v>157</v>
      </c>
      <c r="Q14" s="22">
        <v>1356</v>
      </c>
      <c r="R14" s="22"/>
      <c r="S14" s="22">
        <v>15</v>
      </c>
      <c r="T14" s="22"/>
      <c r="U14" s="22">
        <v>13</v>
      </c>
      <c r="V14" s="22">
        <v>315</v>
      </c>
      <c r="W14" s="22">
        <v>72</v>
      </c>
      <c r="X14" s="22">
        <v>697</v>
      </c>
      <c r="Y14" s="22">
        <v>165</v>
      </c>
      <c r="Z14" s="22">
        <v>3</v>
      </c>
      <c r="AA14" s="22">
        <v>35</v>
      </c>
      <c r="AB14" s="22">
        <v>125</v>
      </c>
      <c r="AC14" s="23">
        <f t="shared" si="0"/>
        <v>16669</v>
      </c>
      <c r="AD14" s="23">
        <f t="shared" si="1"/>
        <v>664</v>
      </c>
      <c r="AE14" s="23">
        <v>17333</v>
      </c>
    </row>
    <row r="15" spans="1:31">
      <c r="A15" s="50" t="s">
        <v>20</v>
      </c>
      <c r="B15" s="22">
        <v>1791</v>
      </c>
      <c r="C15" s="22">
        <v>62</v>
      </c>
      <c r="D15" s="22">
        <v>664</v>
      </c>
      <c r="E15" s="22">
        <v>6</v>
      </c>
      <c r="F15" s="22"/>
      <c r="G15" s="22"/>
      <c r="H15" s="22">
        <v>420</v>
      </c>
      <c r="I15" s="22">
        <v>0</v>
      </c>
      <c r="J15" s="22"/>
      <c r="K15" s="22">
        <v>4</v>
      </c>
      <c r="L15" s="22">
        <v>64</v>
      </c>
      <c r="M15" s="22">
        <v>4325</v>
      </c>
      <c r="N15" s="22"/>
      <c r="O15" s="22">
        <v>1</v>
      </c>
      <c r="P15" s="22">
        <v>328</v>
      </c>
      <c r="Q15" s="22">
        <v>109</v>
      </c>
      <c r="R15" s="22">
        <v>2</v>
      </c>
      <c r="S15" s="22">
        <v>8</v>
      </c>
      <c r="T15" s="22">
        <v>24</v>
      </c>
      <c r="U15" s="22"/>
      <c r="V15" s="22">
        <v>6259</v>
      </c>
      <c r="W15" s="22">
        <v>689</v>
      </c>
      <c r="X15" s="22">
        <v>590</v>
      </c>
      <c r="Y15" s="22">
        <v>13652</v>
      </c>
      <c r="Z15" s="22">
        <v>43</v>
      </c>
      <c r="AA15" s="22">
        <v>10</v>
      </c>
      <c r="AB15" s="22">
        <v>913</v>
      </c>
      <c r="AC15" s="23">
        <f t="shared" si="0"/>
        <v>29964</v>
      </c>
      <c r="AD15" s="23">
        <f t="shared" si="1"/>
        <v>276</v>
      </c>
      <c r="AE15" s="23">
        <v>30240</v>
      </c>
    </row>
    <row r="16" spans="1:31">
      <c r="A16" s="49" t="s">
        <v>21</v>
      </c>
      <c r="B16" s="19">
        <v>46</v>
      </c>
      <c r="C16" s="19">
        <v>1</v>
      </c>
      <c r="D16" s="19">
        <v>164</v>
      </c>
      <c r="E16" s="19">
        <v>0</v>
      </c>
      <c r="F16" s="19"/>
      <c r="G16" s="19"/>
      <c r="H16" s="19">
        <v>4</v>
      </c>
      <c r="I16" s="19"/>
      <c r="J16" s="19"/>
      <c r="K16" s="19"/>
      <c r="L16" s="19">
        <v>2</v>
      </c>
      <c r="M16" s="19">
        <v>1808</v>
      </c>
      <c r="N16" s="19"/>
      <c r="O16" s="19">
        <v>0</v>
      </c>
      <c r="P16" s="19">
        <v>0</v>
      </c>
      <c r="Q16" s="19">
        <v>63</v>
      </c>
      <c r="R16" s="19"/>
      <c r="S16" s="19">
        <v>300</v>
      </c>
      <c r="T16" s="19"/>
      <c r="U16" s="19">
        <v>3</v>
      </c>
      <c r="V16" s="19">
        <v>90</v>
      </c>
      <c r="W16" s="19">
        <v>2</v>
      </c>
      <c r="X16" s="19">
        <v>152</v>
      </c>
      <c r="Y16" s="19">
        <v>176</v>
      </c>
      <c r="Z16" s="19">
        <v>50</v>
      </c>
      <c r="AA16" s="19"/>
      <c r="AB16" s="19">
        <v>0</v>
      </c>
      <c r="AC16" s="20">
        <f t="shared" si="0"/>
        <v>2861</v>
      </c>
      <c r="AD16" s="20">
        <f t="shared" si="1"/>
        <v>2</v>
      </c>
      <c r="AE16" s="20">
        <v>2863</v>
      </c>
    </row>
    <row r="17" spans="1:33">
      <c r="A17" s="49" t="s">
        <v>22</v>
      </c>
      <c r="B17" s="19">
        <v>3195</v>
      </c>
      <c r="C17" s="19">
        <v>683</v>
      </c>
      <c r="D17" s="19">
        <v>395</v>
      </c>
      <c r="E17" s="19">
        <v>2</v>
      </c>
      <c r="F17" s="19"/>
      <c r="G17" s="19">
        <v>91</v>
      </c>
      <c r="H17" s="19">
        <v>19</v>
      </c>
      <c r="I17" s="19">
        <v>1</v>
      </c>
      <c r="J17" s="19">
        <v>22</v>
      </c>
      <c r="K17" s="19"/>
      <c r="L17" s="19">
        <v>0</v>
      </c>
      <c r="M17" s="19">
        <v>3864</v>
      </c>
      <c r="N17" s="19">
        <v>218</v>
      </c>
      <c r="O17" s="19">
        <v>2</v>
      </c>
      <c r="P17" s="19">
        <v>29</v>
      </c>
      <c r="Q17" s="19">
        <v>1382</v>
      </c>
      <c r="R17" s="19">
        <v>0</v>
      </c>
      <c r="S17" s="19"/>
      <c r="T17" s="19"/>
      <c r="U17" s="19">
        <v>0</v>
      </c>
      <c r="V17" s="19">
        <v>7573</v>
      </c>
      <c r="W17" s="19">
        <v>10</v>
      </c>
      <c r="X17" s="19">
        <v>3239</v>
      </c>
      <c r="Y17" s="19">
        <v>795</v>
      </c>
      <c r="Z17" s="19">
        <v>23</v>
      </c>
      <c r="AA17" s="19">
        <v>31</v>
      </c>
      <c r="AB17" s="19">
        <v>8</v>
      </c>
      <c r="AC17" s="20">
        <f t="shared" si="0"/>
        <v>21582</v>
      </c>
      <c r="AD17" s="20">
        <f t="shared" si="1"/>
        <v>78</v>
      </c>
      <c r="AE17" s="20">
        <v>21660</v>
      </c>
    </row>
    <row r="18" spans="1:33">
      <c r="A18" s="50" t="s">
        <v>23</v>
      </c>
      <c r="B18" s="22">
        <v>186760</v>
      </c>
      <c r="C18" s="22">
        <v>13280</v>
      </c>
      <c r="D18" s="22">
        <v>8024</v>
      </c>
      <c r="E18" s="22">
        <v>2104</v>
      </c>
      <c r="F18" s="22">
        <v>217</v>
      </c>
      <c r="G18" s="22">
        <v>541</v>
      </c>
      <c r="H18" s="22">
        <v>14975</v>
      </c>
      <c r="I18" s="22">
        <v>1780</v>
      </c>
      <c r="J18" s="22">
        <v>153</v>
      </c>
      <c r="K18" s="22">
        <v>1045</v>
      </c>
      <c r="L18" s="22">
        <v>12114</v>
      </c>
      <c r="M18" s="22">
        <v>137454</v>
      </c>
      <c r="N18" s="22">
        <v>339</v>
      </c>
      <c r="O18" s="22">
        <v>4919</v>
      </c>
      <c r="P18" s="22">
        <v>5057</v>
      </c>
      <c r="Q18" s="22">
        <v>60643</v>
      </c>
      <c r="R18" s="22">
        <v>1434</v>
      </c>
      <c r="S18" s="22">
        <v>4153</v>
      </c>
      <c r="T18" s="22">
        <v>145</v>
      </c>
      <c r="U18" s="22">
        <v>239</v>
      </c>
      <c r="V18" s="22">
        <v>56851</v>
      </c>
      <c r="W18" s="22">
        <v>29392</v>
      </c>
      <c r="X18" s="22">
        <v>4508</v>
      </c>
      <c r="Y18" s="22">
        <v>118693</v>
      </c>
      <c r="Z18" s="22">
        <v>14827</v>
      </c>
      <c r="AA18" s="22">
        <v>998</v>
      </c>
      <c r="AB18" s="22">
        <v>29294</v>
      </c>
      <c r="AC18" s="23">
        <f t="shared" si="0"/>
        <v>709939</v>
      </c>
      <c r="AD18" s="23">
        <f t="shared" si="1"/>
        <v>33191</v>
      </c>
      <c r="AE18" s="23">
        <v>743130</v>
      </c>
    </row>
    <row r="19" spans="1:33">
      <c r="A19" s="50" t="s">
        <v>79</v>
      </c>
      <c r="B19" s="22">
        <v>2649</v>
      </c>
      <c r="C19" s="22">
        <v>247</v>
      </c>
      <c r="D19" s="22">
        <v>0</v>
      </c>
      <c r="E19" s="22">
        <v>0</v>
      </c>
      <c r="F19" s="22"/>
      <c r="G19" s="22">
        <v>36</v>
      </c>
      <c r="H19" s="22">
        <v>1454</v>
      </c>
      <c r="I19" s="22">
        <v>1</v>
      </c>
      <c r="J19" s="22"/>
      <c r="K19" s="22">
        <v>12</v>
      </c>
      <c r="L19" s="22">
        <v>925</v>
      </c>
      <c r="M19" s="22">
        <v>2402</v>
      </c>
      <c r="N19" s="22">
        <v>1</v>
      </c>
      <c r="O19" s="22"/>
      <c r="P19" s="22">
        <v>229</v>
      </c>
      <c r="Q19" s="22">
        <v>799</v>
      </c>
      <c r="R19" s="22">
        <v>49</v>
      </c>
      <c r="S19" s="22">
        <v>34</v>
      </c>
      <c r="T19" s="22"/>
      <c r="U19" s="22">
        <v>3</v>
      </c>
      <c r="V19" s="22">
        <v>750</v>
      </c>
      <c r="W19" s="22">
        <v>107</v>
      </c>
      <c r="X19" s="22">
        <v>167</v>
      </c>
      <c r="Y19" s="22">
        <v>13024</v>
      </c>
      <c r="Z19" s="22">
        <v>315</v>
      </c>
      <c r="AA19" s="22">
        <v>18</v>
      </c>
      <c r="AB19" s="22">
        <v>2708</v>
      </c>
      <c r="AC19" s="23">
        <f t="shared" si="0"/>
        <v>25930</v>
      </c>
      <c r="AD19" s="23">
        <f t="shared" si="1"/>
        <v>690</v>
      </c>
      <c r="AE19" s="23">
        <v>26620</v>
      </c>
    </row>
    <row r="20" spans="1:33">
      <c r="A20" s="49" t="s">
        <v>24</v>
      </c>
      <c r="B20" s="19">
        <v>45662</v>
      </c>
      <c r="C20" s="19"/>
      <c r="D20" s="19">
        <v>28546</v>
      </c>
      <c r="E20" s="19">
        <v>133</v>
      </c>
      <c r="F20" s="19"/>
      <c r="G20" s="19">
        <v>861</v>
      </c>
      <c r="H20" s="19">
        <v>3479</v>
      </c>
      <c r="I20" s="19">
        <v>486</v>
      </c>
      <c r="J20" s="19">
        <v>257</v>
      </c>
      <c r="K20" s="19">
        <v>169</v>
      </c>
      <c r="L20" s="19">
        <v>675</v>
      </c>
      <c r="M20" s="19">
        <v>10026</v>
      </c>
      <c r="N20" s="19">
        <v>25</v>
      </c>
      <c r="O20" s="19">
        <v>601</v>
      </c>
      <c r="P20" s="19">
        <v>2674</v>
      </c>
      <c r="Q20" s="19">
        <v>5362</v>
      </c>
      <c r="R20" s="19">
        <v>278</v>
      </c>
      <c r="S20" s="19">
        <v>345</v>
      </c>
      <c r="T20" s="19"/>
      <c r="U20" s="19">
        <v>1</v>
      </c>
      <c r="V20" s="19">
        <v>9723</v>
      </c>
      <c r="W20" s="19">
        <v>7028</v>
      </c>
      <c r="X20" s="19">
        <v>133361</v>
      </c>
      <c r="Y20" s="19">
        <v>14293</v>
      </c>
      <c r="Z20" s="19">
        <v>4320</v>
      </c>
      <c r="AA20" s="19">
        <v>974</v>
      </c>
      <c r="AB20" s="19">
        <v>17</v>
      </c>
      <c r="AC20" s="20">
        <f t="shared" si="0"/>
        <v>269296</v>
      </c>
      <c r="AD20" s="20">
        <f t="shared" si="1"/>
        <v>13378</v>
      </c>
      <c r="AE20" s="20">
        <v>282674</v>
      </c>
    </row>
    <row r="21" spans="1:33">
      <c r="A21" s="49" t="s">
        <v>25</v>
      </c>
      <c r="B21" s="19">
        <v>245738</v>
      </c>
      <c r="C21" s="19">
        <v>9960</v>
      </c>
      <c r="D21" s="19">
        <v>5677</v>
      </c>
      <c r="E21" s="19">
        <v>491</v>
      </c>
      <c r="F21" s="19">
        <v>357</v>
      </c>
      <c r="G21" s="19">
        <v>794</v>
      </c>
      <c r="H21" s="19">
        <v>13889</v>
      </c>
      <c r="I21" s="19">
        <v>4183</v>
      </c>
      <c r="J21" s="19">
        <v>461</v>
      </c>
      <c r="K21" s="19">
        <v>1541</v>
      </c>
      <c r="L21" s="19">
        <v>1877</v>
      </c>
      <c r="M21" s="19">
        <v>52765</v>
      </c>
      <c r="N21" s="19">
        <v>4</v>
      </c>
      <c r="O21" s="19">
        <v>5883</v>
      </c>
      <c r="P21" s="19">
        <v>2849</v>
      </c>
      <c r="Q21" s="19">
        <v>9991</v>
      </c>
      <c r="R21" s="19">
        <v>2184</v>
      </c>
      <c r="S21" s="19">
        <v>3063</v>
      </c>
      <c r="T21" s="19">
        <v>53</v>
      </c>
      <c r="U21" s="19">
        <v>27</v>
      </c>
      <c r="V21" s="19">
        <v>85281</v>
      </c>
      <c r="W21" s="19">
        <v>32536</v>
      </c>
      <c r="X21" s="19">
        <v>3941</v>
      </c>
      <c r="Y21" s="19">
        <v>85920</v>
      </c>
      <c r="Z21" s="19">
        <v>29772</v>
      </c>
      <c r="AA21" s="19">
        <v>3658</v>
      </c>
      <c r="AB21" s="19">
        <v>20940</v>
      </c>
      <c r="AC21" s="20">
        <f t="shared" si="0"/>
        <v>623835</v>
      </c>
      <c r="AD21" s="20">
        <f t="shared" si="1"/>
        <v>8133</v>
      </c>
      <c r="AE21" s="20">
        <v>631968</v>
      </c>
    </row>
    <row r="22" spans="1:33">
      <c r="A22" s="50" t="s">
        <v>26</v>
      </c>
      <c r="B22" s="22">
        <v>237840</v>
      </c>
      <c r="C22" s="22">
        <v>10850</v>
      </c>
      <c r="D22" s="22">
        <v>10915</v>
      </c>
      <c r="E22" s="22">
        <v>178</v>
      </c>
      <c r="F22" s="22">
        <v>290</v>
      </c>
      <c r="G22" s="22">
        <v>1151</v>
      </c>
      <c r="H22" s="22">
        <v>10208</v>
      </c>
      <c r="I22" s="22">
        <v>2135</v>
      </c>
      <c r="J22" s="22">
        <v>1016</v>
      </c>
      <c r="K22" s="22">
        <v>951</v>
      </c>
      <c r="L22" s="22">
        <v>4294</v>
      </c>
      <c r="M22" s="22">
        <v>104886</v>
      </c>
      <c r="N22" s="22">
        <v>301</v>
      </c>
      <c r="O22" s="22">
        <v>5052</v>
      </c>
      <c r="P22" s="22">
        <v>3950</v>
      </c>
      <c r="Q22" s="22">
        <v>55458</v>
      </c>
      <c r="R22" s="22">
        <v>1902</v>
      </c>
      <c r="S22" s="22">
        <v>2002</v>
      </c>
      <c r="T22" s="22">
        <v>188</v>
      </c>
      <c r="U22" s="22">
        <v>156</v>
      </c>
      <c r="V22" s="22">
        <v>75860</v>
      </c>
      <c r="W22" s="22">
        <v>33080</v>
      </c>
      <c r="X22" s="22">
        <v>18025</v>
      </c>
      <c r="Y22" s="22">
        <v>71615</v>
      </c>
      <c r="Z22" s="22">
        <v>15923</v>
      </c>
      <c r="AA22" s="22">
        <v>6254</v>
      </c>
      <c r="AB22" s="22">
        <v>11924</v>
      </c>
      <c r="AC22" s="23">
        <f t="shared" si="0"/>
        <v>686404</v>
      </c>
      <c r="AD22" s="23">
        <f t="shared" si="1"/>
        <v>14927</v>
      </c>
      <c r="AE22" s="23">
        <v>701331</v>
      </c>
    </row>
    <row r="23" spans="1:33">
      <c r="A23" s="50" t="s">
        <v>27</v>
      </c>
      <c r="B23" s="22">
        <v>3738</v>
      </c>
      <c r="C23" s="22">
        <v>41</v>
      </c>
      <c r="D23" s="22">
        <v>297</v>
      </c>
      <c r="E23" s="22">
        <v>2</v>
      </c>
      <c r="F23" s="22"/>
      <c r="G23" s="22">
        <v>36</v>
      </c>
      <c r="H23" s="22">
        <v>187</v>
      </c>
      <c r="I23" s="22">
        <v>0</v>
      </c>
      <c r="J23" s="22">
        <v>14</v>
      </c>
      <c r="K23" s="22">
        <v>23</v>
      </c>
      <c r="L23" s="22">
        <v>1</v>
      </c>
      <c r="M23" s="22">
        <v>8597</v>
      </c>
      <c r="N23" s="22">
        <v>75</v>
      </c>
      <c r="O23" s="22">
        <v>5</v>
      </c>
      <c r="P23" s="22">
        <v>1010</v>
      </c>
      <c r="Q23" s="22">
        <v>746</v>
      </c>
      <c r="R23" s="22">
        <v>3</v>
      </c>
      <c r="S23" s="22">
        <v>8</v>
      </c>
      <c r="T23" s="22"/>
      <c r="U23" s="22">
        <v>12</v>
      </c>
      <c r="V23" s="22">
        <v>1350</v>
      </c>
      <c r="W23" s="22">
        <v>477</v>
      </c>
      <c r="X23" s="22">
        <v>1260</v>
      </c>
      <c r="Y23" s="22">
        <v>5972</v>
      </c>
      <c r="Z23" s="22">
        <v>227</v>
      </c>
      <c r="AA23" s="22">
        <v>2</v>
      </c>
      <c r="AB23" s="22">
        <v>187</v>
      </c>
      <c r="AC23" s="23">
        <f t="shared" si="0"/>
        <v>24270</v>
      </c>
      <c r="AD23" s="23">
        <f t="shared" si="1"/>
        <v>460</v>
      </c>
      <c r="AE23" s="23">
        <v>24730</v>
      </c>
    </row>
    <row r="24" spans="1:33">
      <c r="A24" s="49" t="s">
        <v>28</v>
      </c>
      <c r="B24" s="19">
        <v>239182</v>
      </c>
      <c r="C24" s="19">
        <v>11930</v>
      </c>
      <c r="D24" s="19">
        <v>14933</v>
      </c>
      <c r="E24" s="19">
        <v>1876</v>
      </c>
      <c r="F24" s="19">
        <v>470</v>
      </c>
      <c r="G24" s="19">
        <v>1677</v>
      </c>
      <c r="H24" s="19">
        <v>11885</v>
      </c>
      <c r="I24" s="19">
        <v>4347</v>
      </c>
      <c r="J24" s="19">
        <v>1958</v>
      </c>
      <c r="K24" s="19">
        <v>3922</v>
      </c>
      <c r="L24" s="19">
        <v>8123</v>
      </c>
      <c r="M24" s="19">
        <v>129528</v>
      </c>
      <c r="N24" s="19">
        <v>589</v>
      </c>
      <c r="O24" s="19">
        <v>8785</v>
      </c>
      <c r="P24" s="19">
        <v>6209</v>
      </c>
      <c r="Q24" s="19">
        <v>32473</v>
      </c>
      <c r="R24" s="19">
        <v>6221</v>
      </c>
      <c r="S24" s="19">
        <v>9073</v>
      </c>
      <c r="T24" s="19">
        <v>126</v>
      </c>
      <c r="U24" s="19">
        <v>31</v>
      </c>
      <c r="V24" s="19">
        <v>112671</v>
      </c>
      <c r="W24" s="19">
        <v>62698</v>
      </c>
      <c r="X24" s="19">
        <v>28331</v>
      </c>
      <c r="Y24" s="19">
        <v>138375</v>
      </c>
      <c r="Z24" s="19">
        <v>23239</v>
      </c>
      <c r="AA24" s="19">
        <v>16942</v>
      </c>
      <c r="AB24" s="19">
        <v>23157</v>
      </c>
      <c r="AC24" s="20">
        <f t="shared" si="0"/>
        <v>898751</v>
      </c>
      <c r="AD24" s="20">
        <f t="shared" si="1"/>
        <v>8863</v>
      </c>
      <c r="AE24" s="20">
        <v>907614</v>
      </c>
    </row>
    <row r="25" spans="1:33">
      <c r="A25" s="49" t="s">
        <v>29</v>
      </c>
      <c r="B25" s="19">
        <v>21361</v>
      </c>
      <c r="C25" s="19">
        <v>2</v>
      </c>
      <c r="D25" s="19">
        <v>5623</v>
      </c>
      <c r="E25" s="19">
        <v>20</v>
      </c>
      <c r="F25" s="19"/>
      <c r="G25" s="19">
        <v>342</v>
      </c>
      <c r="H25" s="19">
        <v>3450</v>
      </c>
      <c r="I25" s="19"/>
      <c r="J25" s="19">
        <v>28</v>
      </c>
      <c r="K25" s="19">
        <v>15</v>
      </c>
      <c r="L25" s="19">
        <v>1090</v>
      </c>
      <c r="M25" s="19">
        <v>27445</v>
      </c>
      <c r="N25" s="19">
        <v>6</v>
      </c>
      <c r="O25" s="19"/>
      <c r="P25" s="19">
        <v>5445</v>
      </c>
      <c r="Q25" s="19">
        <v>659</v>
      </c>
      <c r="R25" s="19">
        <v>1</v>
      </c>
      <c r="S25" s="19">
        <v>10</v>
      </c>
      <c r="T25" s="19">
        <v>1</v>
      </c>
      <c r="U25" s="19">
        <v>16</v>
      </c>
      <c r="V25" s="19">
        <v>21915</v>
      </c>
      <c r="W25" s="19">
        <v>3177</v>
      </c>
      <c r="X25" s="19">
        <v>21808</v>
      </c>
      <c r="Y25" s="19">
        <v>17281</v>
      </c>
      <c r="Z25" s="19">
        <v>140</v>
      </c>
      <c r="AA25" s="19">
        <v>21</v>
      </c>
      <c r="AB25" s="19">
        <v>132</v>
      </c>
      <c r="AC25" s="20">
        <f t="shared" si="0"/>
        <v>129988</v>
      </c>
      <c r="AD25" s="20">
        <f t="shared" si="1"/>
        <v>5890</v>
      </c>
      <c r="AE25" s="20">
        <v>135878</v>
      </c>
    </row>
    <row r="26" spans="1:33" s="1" customFormat="1">
      <c r="A26" s="50" t="s">
        <v>30</v>
      </c>
      <c r="B26" s="22">
        <v>17028</v>
      </c>
      <c r="C26" s="22">
        <v>1266</v>
      </c>
      <c r="D26" s="22">
        <v>2597</v>
      </c>
      <c r="E26" s="22">
        <v>89</v>
      </c>
      <c r="F26" s="22">
        <v>102</v>
      </c>
      <c r="G26" s="22">
        <v>55</v>
      </c>
      <c r="H26" s="22">
        <v>1137</v>
      </c>
      <c r="I26" s="22">
        <v>48</v>
      </c>
      <c r="J26" s="22">
        <v>170</v>
      </c>
      <c r="K26" s="22">
        <v>32</v>
      </c>
      <c r="L26" s="22">
        <v>358</v>
      </c>
      <c r="M26" s="22">
        <v>31533</v>
      </c>
      <c r="N26" s="22">
        <v>26</v>
      </c>
      <c r="O26" s="22">
        <v>170</v>
      </c>
      <c r="P26" s="22">
        <v>1288</v>
      </c>
      <c r="Q26" s="22">
        <v>3386</v>
      </c>
      <c r="R26" s="22">
        <v>64</v>
      </c>
      <c r="S26" s="22">
        <v>34</v>
      </c>
      <c r="T26" s="22">
        <v>47</v>
      </c>
      <c r="U26" s="22">
        <v>197</v>
      </c>
      <c r="V26" s="22">
        <v>19663</v>
      </c>
      <c r="W26" s="22">
        <v>4641</v>
      </c>
      <c r="X26" s="22">
        <v>19004</v>
      </c>
      <c r="Y26" s="22">
        <v>37354</v>
      </c>
      <c r="Z26" s="22">
        <v>2464</v>
      </c>
      <c r="AA26" s="22">
        <v>1270</v>
      </c>
      <c r="AB26" s="22">
        <v>2153</v>
      </c>
      <c r="AC26" s="23">
        <f t="shared" si="0"/>
        <v>146176</v>
      </c>
      <c r="AD26" s="23">
        <f t="shared" si="1"/>
        <v>15377</v>
      </c>
      <c r="AE26" s="23">
        <v>161553</v>
      </c>
    </row>
    <row r="27" spans="1:33" s="1" customForma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24"/>
      <c r="AD27" s="24"/>
      <c r="AE27" s="24"/>
    </row>
    <row r="28" spans="1:33" s="1" customFormat="1">
      <c r="A28" s="24" t="s">
        <v>80</v>
      </c>
      <c r="B28" s="24">
        <f t="shared" ref="B28:AD28" si="2">SUM(B4:B26)</f>
        <v>1345360</v>
      </c>
      <c r="C28" s="24">
        <f t="shared" si="2"/>
        <v>57577</v>
      </c>
      <c r="D28" s="24">
        <f t="shared" si="2"/>
        <v>119662</v>
      </c>
      <c r="E28" s="24">
        <f t="shared" si="2"/>
        <v>7131</v>
      </c>
      <c r="F28" s="24">
        <f t="shared" si="2"/>
        <v>1531</v>
      </c>
      <c r="G28" s="24">
        <f t="shared" si="2"/>
        <v>8036</v>
      </c>
      <c r="H28" s="24">
        <f t="shared" si="2"/>
        <v>79111</v>
      </c>
      <c r="I28" s="24">
        <f t="shared" si="2"/>
        <v>15831</v>
      </c>
      <c r="J28" s="24">
        <f t="shared" si="2"/>
        <v>5240</v>
      </c>
      <c r="K28" s="24">
        <f t="shared" si="2"/>
        <v>10068</v>
      </c>
      <c r="L28" s="24">
        <f t="shared" si="2"/>
        <v>37426</v>
      </c>
      <c r="M28" s="24">
        <f t="shared" si="2"/>
        <v>821622</v>
      </c>
      <c r="N28" s="24">
        <f t="shared" si="2"/>
        <v>3831</v>
      </c>
      <c r="O28" s="24">
        <f t="shared" si="2"/>
        <v>32020</v>
      </c>
      <c r="P28" s="24">
        <f t="shared" si="2"/>
        <v>51559</v>
      </c>
      <c r="Q28" s="24">
        <f t="shared" si="2"/>
        <v>238986</v>
      </c>
      <c r="R28" s="24">
        <f t="shared" si="2"/>
        <v>15352</v>
      </c>
      <c r="S28" s="24">
        <f t="shared" si="2"/>
        <v>24708</v>
      </c>
      <c r="T28" s="24">
        <f t="shared" si="2"/>
        <v>895</v>
      </c>
      <c r="U28" s="24">
        <f t="shared" si="2"/>
        <v>998</v>
      </c>
      <c r="V28" s="24">
        <f t="shared" si="2"/>
        <v>569452</v>
      </c>
      <c r="W28" s="24">
        <f t="shared" si="2"/>
        <v>217865</v>
      </c>
      <c r="X28" s="24">
        <f t="shared" si="2"/>
        <v>305599</v>
      </c>
      <c r="Y28" s="24">
        <f t="shared" si="2"/>
        <v>856289</v>
      </c>
      <c r="Z28" s="24">
        <f t="shared" si="2"/>
        <v>108864</v>
      </c>
      <c r="AA28" s="24">
        <f t="shared" si="2"/>
        <v>37243</v>
      </c>
      <c r="AB28" s="24">
        <f t="shared" si="2"/>
        <v>112049</v>
      </c>
      <c r="AC28" s="24">
        <f t="shared" si="2"/>
        <v>5084305</v>
      </c>
      <c r="AD28" s="24">
        <f t="shared" si="2"/>
        <v>250052</v>
      </c>
      <c r="AE28" s="24">
        <v>5334357</v>
      </c>
      <c r="AG28" s="2"/>
    </row>
    <row r="29" spans="1:33" s="1" customForma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24"/>
      <c r="AD29" s="24"/>
      <c r="AE29" s="24"/>
    </row>
    <row r="30" spans="1:33" s="1" customFormat="1">
      <c r="A30" s="52" t="s">
        <v>32</v>
      </c>
      <c r="B30" s="52">
        <v>9634</v>
      </c>
      <c r="C30" s="52">
        <v>616</v>
      </c>
      <c r="D30" s="52">
        <v>2468</v>
      </c>
      <c r="E30" s="52">
        <v>188</v>
      </c>
      <c r="F30" s="52"/>
      <c r="G30" s="52">
        <v>24</v>
      </c>
      <c r="H30" s="52">
        <v>2169</v>
      </c>
      <c r="I30" s="52">
        <v>57</v>
      </c>
      <c r="J30" s="52">
        <v>13</v>
      </c>
      <c r="K30" s="52">
        <v>25</v>
      </c>
      <c r="L30" s="52">
        <v>2366</v>
      </c>
      <c r="M30" s="52">
        <v>34906</v>
      </c>
      <c r="N30" s="52">
        <v>44</v>
      </c>
      <c r="O30" s="52">
        <v>152</v>
      </c>
      <c r="P30" s="52">
        <v>180</v>
      </c>
      <c r="Q30" s="52">
        <v>1993</v>
      </c>
      <c r="R30" s="52">
        <v>944</v>
      </c>
      <c r="S30" s="52">
        <v>386</v>
      </c>
      <c r="T30" s="52">
        <v>166</v>
      </c>
      <c r="U30" s="52">
        <v>40</v>
      </c>
      <c r="V30" s="52">
        <v>9247</v>
      </c>
      <c r="W30" s="52">
        <v>2563</v>
      </c>
      <c r="X30" s="52">
        <v>2517</v>
      </c>
      <c r="Y30" s="52">
        <v>9310</v>
      </c>
      <c r="Z30" s="52">
        <v>313</v>
      </c>
      <c r="AA30" s="52">
        <v>466</v>
      </c>
      <c r="AB30" s="52">
        <v>2015</v>
      </c>
      <c r="AC30" s="25">
        <f t="shared" ref="AC30:AC57" si="3">SUM(B30:AB30)</f>
        <v>82802</v>
      </c>
      <c r="AD30" s="25">
        <f t="shared" ref="AD30:AD57" si="4">+AE30-AC30</f>
        <v>8765</v>
      </c>
      <c r="AE30" s="25">
        <v>91567</v>
      </c>
    </row>
    <row r="31" spans="1:33" s="1" customFormat="1">
      <c r="A31" s="52" t="s">
        <v>33</v>
      </c>
      <c r="B31" s="52">
        <v>22686</v>
      </c>
      <c r="C31" s="52">
        <v>787</v>
      </c>
      <c r="D31" s="52">
        <v>2186</v>
      </c>
      <c r="E31" s="52">
        <v>9</v>
      </c>
      <c r="F31" s="52"/>
      <c r="G31" s="52">
        <v>430</v>
      </c>
      <c r="H31" s="52">
        <v>276</v>
      </c>
      <c r="I31" s="52">
        <v>125</v>
      </c>
      <c r="J31" s="52">
        <v>211</v>
      </c>
      <c r="K31" s="52">
        <v>73</v>
      </c>
      <c r="L31" s="52">
        <v>186</v>
      </c>
      <c r="M31" s="52">
        <v>17449</v>
      </c>
      <c r="N31" s="52">
        <v>83</v>
      </c>
      <c r="O31" s="52">
        <v>208</v>
      </c>
      <c r="P31" s="52">
        <v>81</v>
      </c>
      <c r="Q31" s="52">
        <v>12391</v>
      </c>
      <c r="R31" s="52">
        <v>124</v>
      </c>
      <c r="S31" s="52">
        <v>317</v>
      </c>
      <c r="T31" s="52">
        <v>29</v>
      </c>
      <c r="U31" s="52">
        <v>13</v>
      </c>
      <c r="V31" s="52">
        <v>3673</v>
      </c>
      <c r="W31" s="52">
        <v>2921</v>
      </c>
      <c r="X31" s="52">
        <v>3599</v>
      </c>
      <c r="Y31" s="52">
        <v>7070</v>
      </c>
      <c r="Z31" s="52">
        <v>1367</v>
      </c>
      <c r="AA31" s="52">
        <v>23</v>
      </c>
      <c r="AB31" s="52">
        <v>613</v>
      </c>
      <c r="AC31" s="25">
        <f t="shared" si="3"/>
        <v>76930</v>
      </c>
      <c r="AD31" s="25">
        <f t="shared" si="4"/>
        <v>3080</v>
      </c>
      <c r="AE31" s="25">
        <v>80010</v>
      </c>
    </row>
    <row r="32" spans="1:33">
      <c r="A32" s="51" t="s">
        <v>81</v>
      </c>
      <c r="B32" s="51">
        <v>11699</v>
      </c>
      <c r="C32" s="51">
        <v>271</v>
      </c>
      <c r="D32" s="51">
        <v>1323</v>
      </c>
      <c r="E32" s="51">
        <v>9</v>
      </c>
      <c r="F32" s="51"/>
      <c r="G32" s="51">
        <v>12</v>
      </c>
      <c r="H32" s="51">
        <v>219</v>
      </c>
      <c r="I32" s="51">
        <v>71</v>
      </c>
      <c r="J32" s="51">
        <v>9</v>
      </c>
      <c r="K32" s="51">
        <v>14</v>
      </c>
      <c r="L32" s="51">
        <v>98</v>
      </c>
      <c r="M32" s="51">
        <v>2042</v>
      </c>
      <c r="N32" s="51">
        <v>3</v>
      </c>
      <c r="O32" s="51">
        <v>44</v>
      </c>
      <c r="P32" s="51">
        <v>871</v>
      </c>
      <c r="Q32" s="51">
        <v>715</v>
      </c>
      <c r="R32" s="51">
        <v>9</v>
      </c>
      <c r="S32" s="51">
        <v>70</v>
      </c>
      <c r="T32" s="51">
        <v>35</v>
      </c>
      <c r="U32" s="51">
        <v>2</v>
      </c>
      <c r="V32" s="51">
        <v>4858</v>
      </c>
      <c r="W32" s="51">
        <v>564</v>
      </c>
      <c r="X32" s="51">
        <v>334</v>
      </c>
      <c r="Y32" s="51">
        <v>10984</v>
      </c>
      <c r="Z32" s="51">
        <v>130</v>
      </c>
      <c r="AA32" s="51">
        <v>1</v>
      </c>
      <c r="AB32" s="51">
        <v>123</v>
      </c>
      <c r="AC32" s="24">
        <f t="shared" si="3"/>
        <v>34510</v>
      </c>
      <c r="AD32" s="24">
        <f t="shared" si="4"/>
        <v>1561</v>
      </c>
      <c r="AE32" s="24">
        <v>36071</v>
      </c>
    </row>
    <row r="33" spans="1:31">
      <c r="A33" s="51" t="s">
        <v>82</v>
      </c>
      <c r="B33" s="51">
        <v>41591</v>
      </c>
      <c r="C33" s="51">
        <v>1306</v>
      </c>
      <c r="D33" s="51">
        <v>3502</v>
      </c>
      <c r="E33" s="51">
        <v>386</v>
      </c>
      <c r="F33" s="51">
        <v>85</v>
      </c>
      <c r="G33" s="51">
        <v>197</v>
      </c>
      <c r="H33" s="51">
        <v>758</v>
      </c>
      <c r="I33" s="51">
        <v>993</v>
      </c>
      <c r="J33" s="51">
        <v>864</v>
      </c>
      <c r="K33" s="51">
        <v>2306</v>
      </c>
      <c r="L33" s="51">
        <v>2634</v>
      </c>
      <c r="M33" s="51">
        <v>23181</v>
      </c>
      <c r="N33" s="51">
        <v>49</v>
      </c>
      <c r="O33" s="51">
        <v>826</v>
      </c>
      <c r="P33" s="51">
        <v>175</v>
      </c>
      <c r="Q33" s="51">
        <v>28429</v>
      </c>
      <c r="R33" s="51">
        <v>4093</v>
      </c>
      <c r="S33" s="51">
        <v>7247</v>
      </c>
      <c r="T33" s="51">
        <v>34</v>
      </c>
      <c r="U33" s="51">
        <v>145</v>
      </c>
      <c r="V33" s="51">
        <v>10817</v>
      </c>
      <c r="W33" s="51">
        <v>11372</v>
      </c>
      <c r="X33" s="51">
        <v>3643</v>
      </c>
      <c r="Y33" s="51">
        <v>8098</v>
      </c>
      <c r="Z33" s="51">
        <v>7377</v>
      </c>
      <c r="AA33" s="51">
        <v>1822</v>
      </c>
      <c r="AB33" s="51">
        <v>1462</v>
      </c>
      <c r="AC33" s="24">
        <f t="shared" si="3"/>
        <v>163392</v>
      </c>
      <c r="AD33" s="24">
        <f t="shared" si="4"/>
        <v>29930</v>
      </c>
      <c r="AE33" s="24">
        <v>193322</v>
      </c>
    </row>
    <row r="34" spans="1:31">
      <c r="A34" s="52" t="s">
        <v>34</v>
      </c>
      <c r="B34" s="52">
        <v>2247</v>
      </c>
      <c r="C34" s="52">
        <v>150</v>
      </c>
      <c r="D34" s="52">
        <v>1300</v>
      </c>
      <c r="E34" s="52">
        <v>11</v>
      </c>
      <c r="F34" s="52"/>
      <c r="G34" s="52">
        <v>56</v>
      </c>
      <c r="H34" s="52">
        <v>62</v>
      </c>
      <c r="I34" s="52">
        <v>6</v>
      </c>
      <c r="J34" s="52">
        <v>32</v>
      </c>
      <c r="K34" s="52">
        <v>307</v>
      </c>
      <c r="L34" s="52">
        <v>264</v>
      </c>
      <c r="M34" s="52">
        <v>3496</v>
      </c>
      <c r="N34" s="52">
        <v>29</v>
      </c>
      <c r="O34" s="52">
        <v>1</v>
      </c>
      <c r="P34" s="52">
        <v>214</v>
      </c>
      <c r="Q34" s="52">
        <v>4575</v>
      </c>
      <c r="R34" s="52">
        <v>92</v>
      </c>
      <c r="S34" s="52">
        <v>77</v>
      </c>
      <c r="T34" s="52">
        <v>54</v>
      </c>
      <c r="U34" s="52">
        <v>23</v>
      </c>
      <c r="V34" s="52">
        <v>1753</v>
      </c>
      <c r="W34" s="52">
        <v>500</v>
      </c>
      <c r="X34" s="52">
        <v>2334</v>
      </c>
      <c r="Y34" s="52">
        <v>5532</v>
      </c>
      <c r="Z34" s="52">
        <v>62</v>
      </c>
      <c r="AA34" s="52">
        <v>3</v>
      </c>
      <c r="AB34" s="52">
        <v>104</v>
      </c>
      <c r="AC34" s="25">
        <f t="shared" si="3"/>
        <v>23284</v>
      </c>
      <c r="AD34" s="25">
        <f t="shared" si="4"/>
        <v>373</v>
      </c>
      <c r="AE34" s="25">
        <v>23657</v>
      </c>
    </row>
    <row r="35" spans="1:31">
      <c r="A35" s="52" t="s">
        <v>35</v>
      </c>
      <c r="B35" s="52">
        <v>17035</v>
      </c>
      <c r="C35" s="52">
        <v>386</v>
      </c>
      <c r="D35" s="52">
        <v>2291</v>
      </c>
      <c r="E35" s="52">
        <v>2</v>
      </c>
      <c r="F35" s="52">
        <v>290</v>
      </c>
      <c r="G35" s="52">
        <v>8</v>
      </c>
      <c r="H35" s="52">
        <v>865</v>
      </c>
      <c r="I35" s="52">
        <v>127</v>
      </c>
      <c r="J35" s="52">
        <v>1</v>
      </c>
      <c r="K35" s="52">
        <v>67</v>
      </c>
      <c r="L35" s="52">
        <v>313</v>
      </c>
      <c r="M35" s="52">
        <v>7881</v>
      </c>
      <c r="N35" s="52">
        <v>77</v>
      </c>
      <c r="O35" s="52">
        <v>95</v>
      </c>
      <c r="P35" s="52">
        <v>887</v>
      </c>
      <c r="Q35" s="52">
        <v>4754</v>
      </c>
      <c r="R35" s="52">
        <v>144</v>
      </c>
      <c r="S35" s="52">
        <v>322</v>
      </c>
      <c r="T35" s="52">
        <v>43</v>
      </c>
      <c r="U35" s="52">
        <v>114</v>
      </c>
      <c r="V35" s="52">
        <v>5239</v>
      </c>
      <c r="W35" s="52">
        <v>4978</v>
      </c>
      <c r="X35" s="52">
        <v>10378</v>
      </c>
      <c r="Y35" s="52">
        <v>14814</v>
      </c>
      <c r="Z35" s="52">
        <v>361</v>
      </c>
      <c r="AA35" s="52">
        <v>27</v>
      </c>
      <c r="AB35" s="52">
        <v>1076</v>
      </c>
      <c r="AC35" s="25">
        <f t="shared" si="3"/>
        <v>72575</v>
      </c>
      <c r="AD35" s="25">
        <f t="shared" si="4"/>
        <v>36609</v>
      </c>
      <c r="AE35" s="25">
        <v>109184</v>
      </c>
    </row>
    <row r="36" spans="1:31">
      <c r="A36" s="51" t="s">
        <v>60</v>
      </c>
      <c r="B36" s="51">
        <v>10735</v>
      </c>
      <c r="C36" s="51">
        <v>517</v>
      </c>
      <c r="D36" s="51">
        <v>642</v>
      </c>
      <c r="E36" s="51">
        <v>0</v>
      </c>
      <c r="F36" s="51"/>
      <c r="G36" s="51">
        <v>7</v>
      </c>
      <c r="H36" s="51">
        <v>31</v>
      </c>
      <c r="I36" s="51">
        <v>56</v>
      </c>
      <c r="J36" s="51">
        <v>0</v>
      </c>
      <c r="K36" s="51">
        <v>4</v>
      </c>
      <c r="L36" s="51">
        <v>5</v>
      </c>
      <c r="M36" s="51">
        <v>4715</v>
      </c>
      <c r="N36" s="51">
        <v>0</v>
      </c>
      <c r="O36" s="51">
        <v>33</v>
      </c>
      <c r="P36" s="51">
        <v>412</v>
      </c>
      <c r="Q36" s="51">
        <v>872</v>
      </c>
      <c r="R36" s="51">
        <v>4</v>
      </c>
      <c r="S36" s="51">
        <v>13</v>
      </c>
      <c r="T36" s="51"/>
      <c r="U36" s="51">
        <v>1</v>
      </c>
      <c r="V36" s="51">
        <v>4037</v>
      </c>
      <c r="W36" s="51">
        <v>156</v>
      </c>
      <c r="X36" s="51">
        <v>579</v>
      </c>
      <c r="Y36" s="51">
        <v>13200</v>
      </c>
      <c r="Z36" s="51">
        <v>74</v>
      </c>
      <c r="AA36" s="51"/>
      <c r="AB36" s="51">
        <v>116</v>
      </c>
      <c r="AC36" s="24">
        <f t="shared" si="3"/>
        <v>36209</v>
      </c>
      <c r="AD36" s="24">
        <f t="shared" si="4"/>
        <v>1481</v>
      </c>
      <c r="AE36" s="24">
        <v>37690</v>
      </c>
    </row>
    <row r="37" spans="1:31">
      <c r="A37" s="51" t="s">
        <v>36</v>
      </c>
      <c r="B37" s="51">
        <v>107438</v>
      </c>
      <c r="C37" s="51">
        <v>11158</v>
      </c>
      <c r="D37" s="51">
        <v>7759</v>
      </c>
      <c r="E37" s="51">
        <v>0</v>
      </c>
      <c r="F37" s="51">
        <v>296</v>
      </c>
      <c r="G37" s="51">
        <v>323</v>
      </c>
      <c r="H37" s="51">
        <v>2463</v>
      </c>
      <c r="I37" s="51">
        <v>969</v>
      </c>
      <c r="J37" s="51">
        <v>733</v>
      </c>
      <c r="K37" s="51">
        <v>136</v>
      </c>
      <c r="L37" s="51">
        <v>673</v>
      </c>
      <c r="M37" s="51">
        <v>56260</v>
      </c>
      <c r="N37" s="51"/>
      <c r="O37" s="51">
        <v>976</v>
      </c>
      <c r="P37" s="51">
        <v>1936</v>
      </c>
      <c r="Q37" s="51">
        <v>26057</v>
      </c>
      <c r="R37" s="51">
        <v>88</v>
      </c>
      <c r="S37" s="51">
        <v>202</v>
      </c>
      <c r="T37" s="51">
        <v>61</v>
      </c>
      <c r="U37" s="51">
        <v>2</v>
      </c>
      <c r="V37" s="51">
        <v>8880</v>
      </c>
      <c r="W37" s="51">
        <v>11183</v>
      </c>
      <c r="X37" s="51">
        <v>14936</v>
      </c>
      <c r="Y37" s="51">
        <v>38876</v>
      </c>
      <c r="Z37" s="51">
        <v>6892</v>
      </c>
      <c r="AA37" s="51">
        <v>343</v>
      </c>
      <c r="AB37" s="51">
        <v>4047</v>
      </c>
      <c r="AC37" s="24">
        <f t="shared" si="3"/>
        <v>302687</v>
      </c>
      <c r="AD37" s="24">
        <f t="shared" si="4"/>
        <v>8350</v>
      </c>
      <c r="AE37" s="24">
        <v>311037</v>
      </c>
    </row>
    <row r="38" spans="1:31">
      <c r="A38" s="52" t="s">
        <v>83</v>
      </c>
      <c r="B38" s="52">
        <v>100</v>
      </c>
      <c r="C38" s="52">
        <v>2</v>
      </c>
      <c r="D38" s="52">
        <v>2</v>
      </c>
      <c r="E38" s="52">
        <v>0</v>
      </c>
      <c r="F38" s="52"/>
      <c r="G38" s="52">
        <v>4</v>
      </c>
      <c r="H38" s="52"/>
      <c r="I38" s="52"/>
      <c r="J38" s="52"/>
      <c r="K38" s="52"/>
      <c r="L38" s="52"/>
      <c r="M38" s="52">
        <v>109</v>
      </c>
      <c r="N38" s="52">
        <v>9</v>
      </c>
      <c r="O38" s="52">
        <v>11</v>
      </c>
      <c r="P38" s="52">
        <v>3</v>
      </c>
      <c r="Q38" s="52">
        <v>148</v>
      </c>
      <c r="R38" s="52"/>
      <c r="S38" s="52"/>
      <c r="T38" s="52"/>
      <c r="U38" s="52">
        <v>0</v>
      </c>
      <c r="V38" s="52">
        <v>192</v>
      </c>
      <c r="W38" s="52">
        <v>15</v>
      </c>
      <c r="X38" s="52">
        <v>57</v>
      </c>
      <c r="Y38" s="52">
        <v>1350</v>
      </c>
      <c r="Z38" s="52"/>
      <c r="AA38" s="52"/>
      <c r="AB38" s="52">
        <v>4</v>
      </c>
      <c r="AC38" s="25">
        <f t="shared" si="3"/>
        <v>2006</v>
      </c>
      <c r="AD38" s="25">
        <f t="shared" si="4"/>
        <v>1</v>
      </c>
      <c r="AE38" s="25">
        <v>2007</v>
      </c>
    </row>
    <row r="39" spans="1:31">
      <c r="A39" s="52" t="s">
        <v>37</v>
      </c>
      <c r="B39" s="52">
        <v>93</v>
      </c>
      <c r="C39" s="52">
        <v>0</v>
      </c>
      <c r="D39" s="52">
        <v>47</v>
      </c>
      <c r="E39" s="52">
        <v>3</v>
      </c>
      <c r="F39" s="52"/>
      <c r="G39" s="52">
        <v>40</v>
      </c>
      <c r="H39" s="52">
        <v>1</v>
      </c>
      <c r="I39" s="52">
        <v>1</v>
      </c>
      <c r="J39" s="52">
        <v>17</v>
      </c>
      <c r="K39" s="52">
        <v>1</v>
      </c>
      <c r="L39" s="52"/>
      <c r="M39" s="52">
        <v>1807</v>
      </c>
      <c r="N39" s="52"/>
      <c r="O39" s="52">
        <v>3</v>
      </c>
      <c r="P39" s="52">
        <v>2</v>
      </c>
      <c r="Q39" s="52">
        <v>227</v>
      </c>
      <c r="R39" s="52"/>
      <c r="S39" s="52">
        <v>1</v>
      </c>
      <c r="T39" s="52">
        <v>0</v>
      </c>
      <c r="U39" s="52"/>
      <c r="V39" s="52">
        <v>53</v>
      </c>
      <c r="W39" s="52">
        <v>2</v>
      </c>
      <c r="X39" s="52">
        <v>52</v>
      </c>
      <c r="Y39" s="52">
        <v>135</v>
      </c>
      <c r="Z39" s="52">
        <v>9</v>
      </c>
      <c r="AA39" s="52"/>
      <c r="AB39" s="52">
        <v>10</v>
      </c>
      <c r="AC39" s="25">
        <f t="shared" si="3"/>
        <v>2504</v>
      </c>
      <c r="AD39" s="25">
        <f t="shared" si="4"/>
        <v>27</v>
      </c>
      <c r="AE39" s="25">
        <v>2531</v>
      </c>
    </row>
    <row r="40" spans="1:31">
      <c r="A40" s="51" t="s">
        <v>38</v>
      </c>
      <c r="B40" s="51">
        <v>170</v>
      </c>
      <c r="C40" s="51">
        <v>225</v>
      </c>
      <c r="D40" s="51">
        <v>835</v>
      </c>
      <c r="E40" s="51">
        <v>3</v>
      </c>
      <c r="F40" s="51"/>
      <c r="G40" s="51">
        <v>6</v>
      </c>
      <c r="H40" s="51">
        <v>15</v>
      </c>
      <c r="I40" s="51">
        <v>3</v>
      </c>
      <c r="J40" s="51">
        <v>51</v>
      </c>
      <c r="K40" s="51">
        <v>1</v>
      </c>
      <c r="L40" s="51"/>
      <c r="M40" s="51">
        <v>1979</v>
      </c>
      <c r="N40" s="51">
        <v>158</v>
      </c>
      <c r="O40" s="51">
        <v>3</v>
      </c>
      <c r="P40" s="51">
        <v>7</v>
      </c>
      <c r="Q40" s="51">
        <v>2852</v>
      </c>
      <c r="R40" s="51"/>
      <c r="S40" s="51">
        <v>19</v>
      </c>
      <c r="T40" s="51"/>
      <c r="U40" s="51">
        <v>0</v>
      </c>
      <c r="V40" s="51">
        <v>509</v>
      </c>
      <c r="W40" s="51">
        <v>61</v>
      </c>
      <c r="X40" s="51">
        <v>7979</v>
      </c>
      <c r="Y40" s="51">
        <v>280</v>
      </c>
      <c r="Z40" s="51">
        <v>202</v>
      </c>
      <c r="AA40" s="51"/>
      <c r="AB40" s="51">
        <v>4</v>
      </c>
      <c r="AC40" s="24">
        <f t="shared" si="3"/>
        <v>15362</v>
      </c>
      <c r="AD40" s="24">
        <f t="shared" si="4"/>
        <v>6012</v>
      </c>
      <c r="AE40" s="24">
        <v>21374</v>
      </c>
    </row>
    <row r="41" spans="1:31">
      <c r="A41" s="51" t="s">
        <v>64</v>
      </c>
      <c r="B41" s="51">
        <v>147443</v>
      </c>
      <c r="C41" s="51">
        <v>11215</v>
      </c>
      <c r="D41" s="51">
        <v>11473</v>
      </c>
      <c r="E41" s="51">
        <v>658</v>
      </c>
      <c r="F41" s="51">
        <v>168</v>
      </c>
      <c r="G41" s="51">
        <v>2834</v>
      </c>
      <c r="H41" s="51">
        <v>4257</v>
      </c>
      <c r="I41" s="51">
        <v>4153</v>
      </c>
      <c r="J41" s="51">
        <v>2789</v>
      </c>
      <c r="K41" s="51">
        <v>899</v>
      </c>
      <c r="L41" s="51">
        <v>3175</v>
      </c>
      <c r="M41" s="51">
        <v>107841</v>
      </c>
      <c r="N41" s="51">
        <v>826</v>
      </c>
      <c r="O41" s="51">
        <v>5743</v>
      </c>
      <c r="P41" s="51">
        <v>3009</v>
      </c>
      <c r="Q41" s="51">
        <v>48397</v>
      </c>
      <c r="R41" s="51">
        <v>2236</v>
      </c>
      <c r="S41" s="51">
        <v>3658</v>
      </c>
      <c r="T41" s="51">
        <v>437</v>
      </c>
      <c r="U41" s="51">
        <v>146</v>
      </c>
      <c r="V41" s="51">
        <v>20481</v>
      </c>
      <c r="W41" s="51">
        <v>43443</v>
      </c>
      <c r="X41" s="51">
        <v>7071</v>
      </c>
      <c r="Y41" s="51">
        <v>54474</v>
      </c>
      <c r="Z41" s="51">
        <v>13417</v>
      </c>
      <c r="AA41" s="51">
        <v>4477</v>
      </c>
      <c r="AB41" s="51">
        <v>10767</v>
      </c>
      <c r="AC41" s="24">
        <f t="shared" si="3"/>
        <v>515487</v>
      </c>
      <c r="AD41" s="24">
        <f t="shared" si="4"/>
        <v>30039</v>
      </c>
      <c r="AE41" s="24">
        <v>545526</v>
      </c>
    </row>
    <row r="42" spans="1:31">
      <c r="A42" s="52" t="s">
        <v>65</v>
      </c>
      <c r="B42" s="52">
        <v>390407</v>
      </c>
      <c r="C42" s="52">
        <v>25062</v>
      </c>
      <c r="D42" s="52">
        <v>44899</v>
      </c>
      <c r="E42" s="52">
        <v>133</v>
      </c>
      <c r="F42" s="52">
        <v>84</v>
      </c>
      <c r="G42" s="52">
        <v>1579</v>
      </c>
      <c r="H42" s="52">
        <v>21449</v>
      </c>
      <c r="I42" s="52">
        <v>12688</v>
      </c>
      <c r="J42" s="52">
        <v>4749</v>
      </c>
      <c r="K42" s="52">
        <v>7137</v>
      </c>
      <c r="L42" s="52">
        <v>24226</v>
      </c>
      <c r="M42" s="52">
        <v>285812</v>
      </c>
      <c r="N42" s="52">
        <v>24</v>
      </c>
      <c r="O42" s="52">
        <v>10899</v>
      </c>
      <c r="P42" s="52">
        <v>7486</v>
      </c>
      <c r="Q42" s="52">
        <v>63306</v>
      </c>
      <c r="R42" s="52">
        <v>11303</v>
      </c>
      <c r="S42" s="52">
        <v>11811</v>
      </c>
      <c r="T42" s="52">
        <v>895</v>
      </c>
      <c r="U42" s="52">
        <v>518</v>
      </c>
      <c r="V42" s="52">
        <v>76469</v>
      </c>
      <c r="W42" s="52">
        <v>113563</v>
      </c>
      <c r="X42" s="52">
        <v>17318</v>
      </c>
      <c r="Y42" s="52">
        <v>151828</v>
      </c>
      <c r="Z42" s="52">
        <v>45515</v>
      </c>
      <c r="AA42" s="52">
        <v>3401</v>
      </c>
      <c r="AB42" s="52">
        <v>31722</v>
      </c>
      <c r="AC42" s="25">
        <f t="shared" si="3"/>
        <v>1364283</v>
      </c>
      <c r="AD42" s="25">
        <f t="shared" si="4"/>
        <v>99796</v>
      </c>
      <c r="AE42" s="25">
        <v>1464079</v>
      </c>
    </row>
    <row r="43" spans="1:31">
      <c r="A43" s="52" t="s">
        <v>61</v>
      </c>
      <c r="B43" s="52">
        <v>3935</v>
      </c>
      <c r="C43" s="52">
        <v>655</v>
      </c>
      <c r="D43" s="52">
        <v>395</v>
      </c>
      <c r="E43" s="52">
        <v>13</v>
      </c>
      <c r="F43" s="52"/>
      <c r="G43" s="52">
        <v>4</v>
      </c>
      <c r="H43" s="52">
        <v>32</v>
      </c>
      <c r="I43" s="52">
        <v>60</v>
      </c>
      <c r="J43" s="52">
        <v>3</v>
      </c>
      <c r="K43" s="52">
        <v>17</v>
      </c>
      <c r="L43" s="52">
        <v>22</v>
      </c>
      <c r="M43" s="52">
        <v>8345</v>
      </c>
      <c r="N43" s="52">
        <v>28</v>
      </c>
      <c r="O43" s="52">
        <v>36</v>
      </c>
      <c r="P43" s="52">
        <v>27</v>
      </c>
      <c r="Q43" s="52">
        <v>1277</v>
      </c>
      <c r="R43" s="52">
        <v>172</v>
      </c>
      <c r="S43" s="52">
        <v>14</v>
      </c>
      <c r="T43" s="52">
        <v>51</v>
      </c>
      <c r="U43" s="52">
        <v>9</v>
      </c>
      <c r="V43" s="52">
        <v>2634</v>
      </c>
      <c r="W43" s="52">
        <v>1019</v>
      </c>
      <c r="X43" s="52">
        <v>11938</v>
      </c>
      <c r="Y43" s="52">
        <v>624</v>
      </c>
      <c r="Z43" s="52">
        <v>63</v>
      </c>
      <c r="AA43" s="52">
        <v>5</v>
      </c>
      <c r="AB43" s="52">
        <v>435</v>
      </c>
      <c r="AC43" s="25">
        <f t="shared" si="3"/>
        <v>31813</v>
      </c>
      <c r="AD43" s="25">
        <f t="shared" si="4"/>
        <v>1944</v>
      </c>
      <c r="AE43" s="25">
        <v>33757</v>
      </c>
    </row>
    <row r="44" spans="1:31">
      <c r="A44" s="51" t="s">
        <v>39</v>
      </c>
      <c r="B44" s="51">
        <v>1847</v>
      </c>
      <c r="C44" s="51">
        <v>128</v>
      </c>
      <c r="D44" s="51">
        <v>69</v>
      </c>
      <c r="E44" s="51">
        <v>43</v>
      </c>
      <c r="F44" s="51">
        <v>42</v>
      </c>
      <c r="G44" s="51">
        <v>4</v>
      </c>
      <c r="H44" s="51">
        <v>96</v>
      </c>
      <c r="I44" s="51">
        <v>3</v>
      </c>
      <c r="J44" s="51">
        <v>47</v>
      </c>
      <c r="K44" s="51">
        <v>53</v>
      </c>
      <c r="L44" s="51"/>
      <c r="M44" s="51">
        <v>20123</v>
      </c>
      <c r="N44" s="51">
        <v>30</v>
      </c>
      <c r="O44" s="51">
        <v>14</v>
      </c>
      <c r="P44" s="51">
        <v>809</v>
      </c>
      <c r="Q44" s="51">
        <v>1566</v>
      </c>
      <c r="R44" s="51"/>
      <c r="S44" s="51">
        <v>6</v>
      </c>
      <c r="T44" s="51">
        <v>0</v>
      </c>
      <c r="U44" s="51">
        <v>5</v>
      </c>
      <c r="V44" s="51">
        <v>1882</v>
      </c>
      <c r="W44" s="51">
        <v>15</v>
      </c>
      <c r="X44" s="51">
        <v>24263</v>
      </c>
      <c r="Y44" s="51">
        <v>9884</v>
      </c>
      <c r="Z44" s="51">
        <v>201</v>
      </c>
      <c r="AA44" s="51">
        <v>28</v>
      </c>
      <c r="AB44" s="51">
        <v>1042</v>
      </c>
      <c r="AC44" s="24">
        <f t="shared" si="3"/>
        <v>62200</v>
      </c>
      <c r="AD44" s="24">
        <f t="shared" si="4"/>
        <v>67044</v>
      </c>
      <c r="AE44" s="24">
        <v>129244</v>
      </c>
    </row>
    <row r="45" spans="1:31">
      <c r="A45" s="51" t="s">
        <v>40</v>
      </c>
      <c r="B45" s="51">
        <v>104990</v>
      </c>
      <c r="C45" s="51">
        <v>2847</v>
      </c>
      <c r="D45" s="51">
        <v>9380</v>
      </c>
      <c r="E45" s="51">
        <v>2032</v>
      </c>
      <c r="F45" s="51">
        <v>68</v>
      </c>
      <c r="G45" s="51">
        <v>597</v>
      </c>
      <c r="H45" s="51">
        <v>1507</v>
      </c>
      <c r="I45" s="51">
        <v>2155</v>
      </c>
      <c r="J45" s="51">
        <v>760</v>
      </c>
      <c r="K45" s="51">
        <v>5316</v>
      </c>
      <c r="L45" s="51">
        <v>846</v>
      </c>
      <c r="M45" s="51">
        <v>79972</v>
      </c>
      <c r="N45" s="51">
        <v>128</v>
      </c>
      <c r="O45" s="51">
        <v>2063</v>
      </c>
      <c r="P45" s="51">
        <v>691</v>
      </c>
      <c r="Q45" s="51">
        <v>52544</v>
      </c>
      <c r="R45" s="51">
        <v>3680</v>
      </c>
      <c r="S45" s="51">
        <v>13206</v>
      </c>
      <c r="T45" s="51">
        <v>55</v>
      </c>
      <c r="U45" s="51">
        <v>268</v>
      </c>
      <c r="V45" s="51">
        <v>21600</v>
      </c>
      <c r="W45" s="51">
        <v>23312</v>
      </c>
      <c r="X45" s="51">
        <v>18949</v>
      </c>
      <c r="Y45" s="51">
        <v>27180</v>
      </c>
      <c r="Z45" s="51">
        <v>8508</v>
      </c>
      <c r="AA45" s="51">
        <v>1755</v>
      </c>
      <c r="AB45" s="51">
        <v>4030</v>
      </c>
      <c r="AC45" s="24">
        <f t="shared" si="3"/>
        <v>388439</v>
      </c>
      <c r="AD45" s="24">
        <f t="shared" si="4"/>
        <v>18963</v>
      </c>
      <c r="AE45" s="24">
        <v>407402</v>
      </c>
    </row>
    <row r="46" spans="1:31">
      <c r="A46" s="52" t="s">
        <v>41</v>
      </c>
      <c r="B46" s="52">
        <v>104675</v>
      </c>
      <c r="C46" s="52">
        <v>2318</v>
      </c>
      <c r="D46" s="52">
        <v>9344</v>
      </c>
      <c r="E46" s="52">
        <v>63</v>
      </c>
      <c r="F46" s="52">
        <v>128</v>
      </c>
      <c r="G46" s="52">
        <v>153</v>
      </c>
      <c r="H46" s="52">
        <v>8770</v>
      </c>
      <c r="I46" s="52">
        <v>1166</v>
      </c>
      <c r="J46" s="52">
        <v>62</v>
      </c>
      <c r="K46" s="52">
        <v>427</v>
      </c>
      <c r="L46" s="52">
        <v>2276</v>
      </c>
      <c r="M46" s="52">
        <v>120083</v>
      </c>
      <c r="N46" s="52">
        <v>177</v>
      </c>
      <c r="O46" s="52">
        <v>1438</v>
      </c>
      <c r="P46" s="52">
        <v>2917</v>
      </c>
      <c r="Q46" s="52">
        <v>6012</v>
      </c>
      <c r="R46" s="52">
        <v>797</v>
      </c>
      <c r="S46" s="52">
        <v>1096</v>
      </c>
      <c r="T46" s="52">
        <v>99</v>
      </c>
      <c r="U46" s="52">
        <v>246</v>
      </c>
      <c r="V46" s="52">
        <v>53083</v>
      </c>
      <c r="W46" s="52">
        <v>4217</v>
      </c>
      <c r="X46" s="52">
        <v>45857</v>
      </c>
      <c r="Y46" s="52">
        <v>57652</v>
      </c>
      <c r="Z46" s="52">
        <v>1775</v>
      </c>
      <c r="AA46" s="52">
        <v>363</v>
      </c>
      <c r="AB46" s="52">
        <v>10607</v>
      </c>
      <c r="AC46" s="25">
        <f t="shared" si="3"/>
        <v>435801</v>
      </c>
      <c r="AD46" s="25">
        <f t="shared" si="4"/>
        <v>8569</v>
      </c>
      <c r="AE46" s="25">
        <v>444370</v>
      </c>
    </row>
    <row r="47" spans="1:31">
      <c r="A47" s="52" t="s">
        <v>84</v>
      </c>
      <c r="B47" s="52">
        <v>641</v>
      </c>
      <c r="C47" s="52">
        <v>62</v>
      </c>
      <c r="D47" s="52">
        <v>122</v>
      </c>
      <c r="E47" s="52">
        <v>0</v>
      </c>
      <c r="F47" s="52"/>
      <c r="G47" s="52">
        <v>1</v>
      </c>
      <c r="H47" s="52">
        <v>67</v>
      </c>
      <c r="I47" s="52">
        <v>1</v>
      </c>
      <c r="J47" s="52"/>
      <c r="K47" s="52">
        <v>0</v>
      </c>
      <c r="L47" s="52">
        <v>7</v>
      </c>
      <c r="M47" s="52">
        <v>455</v>
      </c>
      <c r="N47" s="52">
        <v>2</v>
      </c>
      <c r="O47" s="52">
        <v>90</v>
      </c>
      <c r="P47" s="52">
        <v>74</v>
      </c>
      <c r="Q47" s="52">
        <v>529</v>
      </c>
      <c r="R47" s="52"/>
      <c r="S47" s="52"/>
      <c r="T47" s="52"/>
      <c r="U47" s="52">
        <v>0</v>
      </c>
      <c r="V47" s="52">
        <v>297</v>
      </c>
      <c r="W47" s="52">
        <v>7</v>
      </c>
      <c r="X47" s="52">
        <v>110</v>
      </c>
      <c r="Y47" s="52">
        <v>750</v>
      </c>
      <c r="Z47" s="52">
        <v>62</v>
      </c>
      <c r="AA47" s="52">
        <v>26</v>
      </c>
      <c r="AB47" s="52">
        <v>48</v>
      </c>
      <c r="AC47" s="25">
        <f t="shared" si="3"/>
        <v>3351</v>
      </c>
      <c r="AD47" s="25">
        <f t="shared" si="4"/>
        <v>67</v>
      </c>
      <c r="AE47" s="25">
        <v>3418</v>
      </c>
    </row>
    <row r="48" spans="1:31">
      <c r="A48" s="51" t="s">
        <v>66</v>
      </c>
      <c r="B48" s="51">
        <v>418749</v>
      </c>
      <c r="C48" s="51">
        <v>22944</v>
      </c>
      <c r="D48" s="51">
        <v>55186</v>
      </c>
      <c r="E48" s="51">
        <v>554</v>
      </c>
      <c r="F48" s="51">
        <v>224</v>
      </c>
      <c r="G48" s="51">
        <v>4864</v>
      </c>
      <c r="H48" s="51">
        <v>20843</v>
      </c>
      <c r="I48" s="51">
        <v>4115</v>
      </c>
      <c r="J48" s="51">
        <v>6469</v>
      </c>
      <c r="K48" s="51">
        <v>1516</v>
      </c>
      <c r="L48" s="51">
        <v>6811</v>
      </c>
      <c r="M48" s="51">
        <v>379415</v>
      </c>
      <c r="N48" s="51">
        <v>113</v>
      </c>
      <c r="O48" s="51">
        <v>5021</v>
      </c>
      <c r="P48" s="51">
        <v>9018</v>
      </c>
      <c r="Q48" s="51">
        <v>73292</v>
      </c>
      <c r="R48" s="51">
        <v>2106</v>
      </c>
      <c r="S48" s="51">
        <v>5319</v>
      </c>
      <c r="T48" s="51">
        <v>1172</v>
      </c>
      <c r="U48" s="51">
        <v>1779</v>
      </c>
      <c r="V48" s="51">
        <v>147880</v>
      </c>
      <c r="W48" s="51">
        <v>66537</v>
      </c>
      <c r="X48" s="51">
        <v>24450</v>
      </c>
      <c r="Y48" s="51">
        <v>103057</v>
      </c>
      <c r="Z48" s="51">
        <v>22409</v>
      </c>
      <c r="AA48" s="51">
        <v>8971</v>
      </c>
      <c r="AB48" s="51">
        <v>43062</v>
      </c>
      <c r="AC48" s="24">
        <f t="shared" si="3"/>
        <v>1435876</v>
      </c>
      <c r="AD48" s="24">
        <f t="shared" si="4"/>
        <v>120524</v>
      </c>
      <c r="AE48" s="24">
        <v>1556400</v>
      </c>
    </row>
    <row r="49" spans="1:31">
      <c r="A49" s="51" t="s">
        <v>42</v>
      </c>
      <c r="B49" s="51">
        <v>114185</v>
      </c>
      <c r="C49" s="51">
        <v>3635</v>
      </c>
      <c r="D49" s="51">
        <v>13587</v>
      </c>
      <c r="E49" s="51">
        <v>991</v>
      </c>
      <c r="F49" s="51">
        <v>8</v>
      </c>
      <c r="G49" s="51">
        <v>1174</v>
      </c>
      <c r="H49" s="51">
        <v>2750</v>
      </c>
      <c r="I49" s="51">
        <v>1688</v>
      </c>
      <c r="J49" s="51">
        <v>796</v>
      </c>
      <c r="K49" s="51">
        <v>3204</v>
      </c>
      <c r="L49" s="51">
        <v>2180</v>
      </c>
      <c r="M49" s="51">
        <v>63337</v>
      </c>
      <c r="N49" s="51">
        <v>390</v>
      </c>
      <c r="O49" s="51">
        <v>3209</v>
      </c>
      <c r="P49" s="51">
        <v>633</v>
      </c>
      <c r="Q49" s="51">
        <v>36331</v>
      </c>
      <c r="R49" s="51">
        <v>2541</v>
      </c>
      <c r="S49" s="51">
        <v>12083</v>
      </c>
      <c r="T49" s="51">
        <v>93</v>
      </c>
      <c r="U49" s="51">
        <v>91</v>
      </c>
      <c r="V49" s="51">
        <v>20125</v>
      </c>
      <c r="W49" s="51">
        <v>31829</v>
      </c>
      <c r="X49" s="51">
        <v>25295</v>
      </c>
      <c r="Y49" s="51">
        <v>44288</v>
      </c>
      <c r="Z49" s="51">
        <v>5498</v>
      </c>
      <c r="AA49" s="51">
        <v>1809</v>
      </c>
      <c r="AB49" s="51">
        <v>4998</v>
      </c>
      <c r="AC49" s="24">
        <f t="shared" si="3"/>
        <v>396748</v>
      </c>
      <c r="AD49" s="24">
        <f t="shared" si="4"/>
        <v>22066</v>
      </c>
      <c r="AE49" s="24">
        <v>418814</v>
      </c>
    </row>
    <row r="50" spans="1:31">
      <c r="A50" s="52" t="s">
        <v>67</v>
      </c>
      <c r="B50" s="52">
        <v>281</v>
      </c>
      <c r="C50" s="52">
        <v>4</v>
      </c>
      <c r="D50" s="52">
        <v>32</v>
      </c>
      <c r="E50" s="52"/>
      <c r="F50" s="52"/>
      <c r="G50" s="52"/>
      <c r="H50" s="52">
        <v>55</v>
      </c>
      <c r="I50" s="52"/>
      <c r="J50" s="52"/>
      <c r="K50" s="52"/>
      <c r="L50" s="52"/>
      <c r="M50" s="52">
        <v>1301</v>
      </c>
      <c r="N50" s="52"/>
      <c r="O50" s="52">
        <v>21</v>
      </c>
      <c r="P50" s="52"/>
      <c r="Q50" s="52">
        <v>259</v>
      </c>
      <c r="R50" s="52">
        <v>3</v>
      </c>
      <c r="S50" s="52">
        <v>0</v>
      </c>
      <c r="T50" s="52"/>
      <c r="U50" s="52"/>
      <c r="V50" s="52">
        <v>106</v>
      </c>
      <c r="W50" s="52">
        <v>13</v>
      </c>
      <c r="X50" s="52">
        <v>107</v>
      </c>
      <c r="Y50" s="52">
        <v>695</v>
      </c>
      <c r="Z50" s="52">
        <v>1</v>
      </c>
      <c r="AA50" s="52">
        <v>54</v>
      </c>
      <c r="AB50" s="52">
        <v>1</v>
      </c>
      <c r="AC50" s="25">
        <f t="shared" si="3"/>
        <v>2933</v>
      </c>
      <c r="AD50" s="25">
        <f t="shared" si="4"/>
        <v>503</v>
      </c>
      <c r="AE50" s="25">
        <v>3436</v>
      </c>
    </row>
    <row r="51" spans="1:31">
      <c r="A51" s="52" t="s">
        <v>43</v>
      </c>
      <c r="B51" s="52">
        <v>8631</v>
      </c>
      <c r="C51" s="52">
        <v>338</v>
      </c>
      <c r="D51" s="52">
        <v>247</v>
      </c>
      <c r="E51" s="52">
        <v>301</v>
      </c>
      <c r="F51" s="52">
        <v>822</v>
      </c>
      <c r="G51" s="52">
        <v>266</v>
      </c>
      <c r="H51" s="52">
        <v>132</v>
      </c>
      <c r="I51" s="52">
        <v>103</v>
      </c>
      <c r="J51" s="52">
        <v>129</v>
      </c>
      <c r="K51" s="52">
        <v>118</v>
      </c>
      <c r="L51" s="52">
        <v>6</v>
      </c>
      <c r="M51" s="52">
        <v>10342</v>
      </c>
      <c r="N51" s="52">
        <v>1638</v>
      </c>
      <c r="O51" s="52">
        <v>81</v>
      </c>
      <c r="P51" s="52">
        <v>283</v>
      </c>
      <c r="Q51" s="52">
        <v>15405</v>
      </c>
      <c r="R51" s="52">
        <v>114</v>
      </c>
      <c r="S51" s="52">
        <v>887</v>
      </c>
      <c r="T51" s="52"/>
      <c r="U51" s="52">
        <v>3</v>
      </c>
      <c r="V51" s="52">
        <v>816</v>
      </c>
      <c r="W51" s="52">
        <v>2063</v>
      </c>
      <c r="X51" s="52">
        <v>4058</v>
      </c>
      <c r="Y51" s="52">
        <v>291</v>
      </c>
      <c r="Z51" s="52">
        <v>700</v>
      </c>
      <c r="AA51" s="52">
        <v>329</v>
      </c>
      <c r="AB51" s="52">
        <v>317</v>
      </c>
      <c r="AC51" s="25">
        <f t="shared" si="3"/>
        <v>48420</v>
      </c>
      <c r="AD51" s="25">
        <f t="shared" si="4"/>
        <v>44082</v>
      </c>
      <c r="AE51" s="25">
        <v>92502</v>
      </c>
    </row>
    <row r="52" spans="1:31">
      <c r="A52" s="51" t="s">
        <v>44</v>
      </c>
      <c r="B52" s="51">
        <v>598</v>
      </c>
      <c r="C52" s="51">
        <v>38</v>
      </c>
      <c r="D52" s="51">
        <v>190</v>
      </c>
      <c r="E52" s="51">
        <v>40</v>
      </c>
      <c r="F52" s="51"/>
      <c r="G52" s="51">
        <v>276</v>
      </c>
      <c r="H52" s="51">
        <v>3</v>
      </c>
      <c r="I52" s="51">
        <v>9</v>
      </c>
      <c r="J52" s="51">
        <v>19</v>
      </c>
      <c r="K52" s="51">
        <v>21</v>
      </c>
      <c r="L52" s="51"/>
      <c r="M52" s="51">
        <v>3825</v>
      </c>
      <c r="N52" s="51">
        <v>49</v>
      </c>
      <c r="O52" s="51">
        <v>131</v>
      </c>
      <c r="P52" s="51">
        <v>0</v>
      </c>
      <c r="Q52" s="51">
        <v>3594</v>
      </c>
      <c r="R52" s="51"/>
      <c r="S52" s="51">
        <v>0</v>
      </c>
      <c r="T52" s="51">
        <v>11</v>
      </c>
      <c r="U52" s="51">
        <v>15</v>
      </c>
      <c r="V52" s="51">
        <v>226</v>
      </c>
      <c r="W52" s="51">
        <v>113</v>
      </c>
      <c r="X52" s="51">
        <v>17936</v>
      </c>
      <c r="Y52" s="51">
        <v>136</v>
      </c>
      <c r="Z52" s="51">
        <v>24</v>
      </c>
      <c r="AA52" s="51">
        <v>99</v>
      </c>
      <c r="AB52" s="51">
        <v>35</v>
      </c>
      <c r="AC52" s="24">
        <f t="shared" si="3"/>
        <v>27388</v>
      </c>
      <c r="AD52" s="24">
        <f t="shared" si="4"/>
        <v>2052</v>
      </c>
      <c r="AE52" s="24">
        <v>29440</v>
      </c>
    </row>
    <row r="53" spans="1:31">
      <c r="A53" s="51" t="s">
        <v>45</v>
      </c>
      <c r="B53" s="51">
        <v>11</v>
      </c>
      <c r="C53" s="51"/>
      <c r="D53" s="51">
        <v>93</v>
      </c>
      <c r="E53" s="51">
        <v>0</v>
      </c>
      <c r="F53" s="51"/>
      <c r="G53" s="51"/>
      <c r="H53" s="51"/>
      <c r="I53" s="51"/>
      <c r="J53" s="51">
        <v>0</v>
      </c>
      <c r="K53" s="51"/>
      <c r="L53" s="51"/>
      <c r="M53" s="51">
        <v>3550</v>
      </c>
      <c r="N53" s="51"/>
      <c r="O53" s="51">
        <v>20</v>
      </c>
      <c r="P53" s="51">
        <v>0</v>
      </c>
      <c r="Q53" s="51">
        <v>1741</v>
      </c>
      <c r="R53" s="51"/>
      <c r="S53" s="51">
        <v>0</v>
      </c>
      <c r="T53" s="51"/>
      <c r="U53" s="51">
        <v>0</v>
      </c>
      <c r="V53" s="51">
        <v>178</v>
      </c>
      <c r="W53" s="51">
        <v>38</v>
      </c>
      <c r="X53" s="51">
        <v>82325</v>
      </c>
      <c r="Y53" s="51">
        <v>0</v>
      </c>
      <c r="Z53" s="51">
        <v>20</v>
      </c>
      <c r="AA53" s="51">
        <v>495</v>
      </c>
      <c r="AB53" s="51">
        <v>0</v>
      </c>
      <c r="AC53" s="24">
        <f t="shared" si="3"/>
        <v>88471</v>
      </c>
      <c r="AD53" s="24">
        <f t="shared" si="4"/>
        <v>4117</v>
      </c>
      <c r="AE53" s="24">
        <v>92588</v>
      </c>
    </row>
    <row r="54" spans="1:31">
      <c r="A54" s="52" t="s">
        <v>68</v>
      </c>
      <c r="B54" s="52">
        <v>18959</v>
      </c>
      <c r="C54" s="52">
        <v>1393</v>
      </c>
      <c r="D54" s="52">
        <v>566</v>
      </c>
      <c r="E54" s="52">
        <v>51</v>
      </c>
      <c r="F54" s="52">
        <v>57</v>
      </c>
      <c r="G54" s="52">
        <v>155</v>
      </c>
      <c r="H54" s="52">
        <v>424</v>
      </c>
      <c r="I54" s="52">
        <v>751</v>
      </c>
      <c r="J54" s="52">
        <v>11</v>
      </c>
      <c r="K54" s="52">
        <v>13</v>
      </c>
      <c r="L54" s="52">
        <v>90</v>
      </c>
      <c r="M54" s="52">
        <v>12913</v>
      </c>
      <c r="N54" s="52">
        <v>0</v>
      </c>
      <c r="O54" s="52">
        <v>826</v>
      </c>
      <c r="P54" s="52">
        <v>874</v>
      </c>
      <c r="Q54" s="52">
        <v>2801</v>
      </c>
      <c r="R54" s="52">
        <v>421</v>
      </c>
      <c r="S54" s="52">
        <v>202</v>
      </c>
      <c r="T54" s="52">
        <v>0</v>
      </c>
      <c r="U54" s="52">
        <v>72</v>
      </c>
      <c r="V54" s="52">
        <v>2800</v>
      </c>
      <c r="W54" s="52">
        <v>3203</v>
      </c>
      <c r="X54" s="52">
        <v>869</v>
      </c>
      <c r="Y54" s="52">
        <v>2755</v>
      </c>
      <c r="Z54" s="52">
        <v>1497</v>
      </c>
      <c r="AA54" s="52">
        <v>80</v>
      </c>
      <c r="AB54" s="52">
        <v>474</v>
      </c>
      <c r="AC54" s="25">
        <f t="shared" si="3"/>
        <v>52257</v>
      </c>
      <c r="AD54" s="25">
        <f t="shared" si="4"/>
        <v>3105</v>
      </c>
      <c r="AE54" s="25">
        <v>55362</v>
      </c>
    </row>
    <row r="55" spans="1:31">
      <c r="A55" s="52" t="s">
        <v>46</v>
      </c>
      <c r="B55" s="52">
        <v>295059</v>
      </c>
      <c r="C55" s="52">
        <v>13544</v>
      </c>
      <c r="D55" s="52">
        <v>9508</v>
      </c>
      <c r="E55" s="52">
        <v>22</v>
      </c>
      <c r="F55" s="52">
        <v>52</v>
      </c>
      <c r="G55" s="52">
        <v>140</v>
      </c>
      <c r="H55" s="52">
        <v>24154</v>
      </c>
      <c r="I55" s="52">
        <v>2582</v>
      </c>
      <c r="J55" s="52">
        <v>224</v>
      </c>
      <c r="K55" s="52">
        <v>459</v>
      </c>
      <c r="L55" s="52">
        <v>13821</v>
      </c>
      <c r="M55" s="52">
        <v>119485</v>
      </c>
      <c r="N55" s="52">
        <v>53</v>
      </c>
      <c r="O55" s="52">
        <v>502</v>
      </c>
      <c r="P55" s="52">
        <v>2170</v>
      </c>
      <c r="Q55" s="52">
        <v>8077</v>
      </c>
      <c r="R55" s="52">
        <v>1003</v>
      </c>
      <c r="S55" s="52">
        <v>1328</v>
      </c>
      <c r="T55" s="52">
        <v>333</v>
      </c>
      <c r="U55" s="52">
        <v>24</v>
      </c>
      <c r="V55" s="52">
        <v>51350</v>
      </c>
      <c r="W55" s="52">
        <v>16680</v>
      </c>
      <c r="X55" s="52">
        <v>38888</v>
      </c>
      <c r="Y55" s="52">
        <v>65806</v>
      </c>
      <c r="Z55" s="52">
        <v>10148</v>
      </c>
      <c r="AA55" s="52">
        <v>430</v>
      </c>
      <c r="AB55" s="52">
        <v>31825</v>
      </c>
      <c r="AC55" s="25">
        <f t="shared" si="3"/>
        <v>707667</v>
      </c>
      <c r="AD55" s="25">
        <f t="shared" si="4"/>
        <v>11760</v>
      </c>
      <c r="AE55" s="25">
        <v>719427</v>
      </c>
    </row>
    <row r="56" spans="1:31">
      <c r="A56" s="51" t="s">
        <v>69</v>
      </c>
      <c r="B56" s="51">
        <v>30325</v>
      </c>
      <c r="C56" s="51">
        <v>603</v>
      </c>
      <c r="D56" s="51">
        <v>1428</v>
      </c>
      <c r="E56" s="51">
        <v>59</v>
      </c>
      <c r="F56" s="51">
        <v>76</v>
      </c>
      <c r="G56" s="51">
        <v>85</v>
      </c>
      <c r="H56" s="51">
        <v>3035</v>
      </c>
      <c r="I56" s="51">
        <v>182</v>
      </c>
      <c r="J56" s="51">
        <v>7</v>
      </c>
      <c r="K56" s="51">
        <v>275</v>
      </c>
      <c r="L56" s="51">
        <v>2853</v>
      </c>
      <c r="M56" s="51">
        <v>8193</v>
      </c>
      <c r="N56" s="51">
        <v>39</v>
      </c>
      <c r="O56" s="51">
        <v>410</v>
      </c>
      <c r="P56" s="51">
        <v>3935</v>
      </c>
      <c r="Q56" s="51">
        <v>6044</v>
      </c>
      <c r="R56" s="51">
        <v>352</v>
      </c>
      <c r="S56" s="51">
        <v>347</v>
      </c>
      <c r="T56" s="51">
        <v>37</v>
      </c>
      <c r="U56" s="51">
        <v>55</v>
      </c>
      <c r="V56" s="51">
        <v>8051</v>
      </c>
      <c r="W56" s="51">
        <v>2230</v>
      </c>
      <c r="X56" s="51">
        <v>17235</v>
      </c>
      <c r="Y56" s="51">
        <v>55256</v>
      </c>
      <c r="Z56" s="51">
        <v>881</v>
      </c>
      <c r="AA56" s="51">
        <v>790</v>
      </c>
      <c r="AB56" s="51">
        <v>3018</v>
      </c>
      <c r="AC56" s="24">
        <f t="shared" si="3"/>
        <v>145801</v>
      </c>
      <c r="AD56" s="24">
        <f t="shared" si="4"/>
        <v>11300</v>
      </c>
      <c r="AE56" s="24">
        <v>157101</v>
      </c>
    </row>
    <row r="57" spans="1:31">
      <c r="A57" s="51" t="s">
        <v>47</v>
      </c>
      <c r="B57" s="51">
        <v>13679</v>
      </c>
      <c r="C57" s="51">
        <v>140</v>
      </c>
      <c r="D57" s="51">
        <v>7506</v>
      </c>
      <c r="E57" s="51">
        <v>44</v>
      </c>
      <c r="F57" s="51">
        <v>51</v>
      </c>
      <c r="G57" s="51">
        <v>50</v>
      </c>
      <c r="H57" s="51">
        <v>1382</v>
      </c>
      <c r="I57" s="51">
        <v>139</v>
      </c>
      <c r="J57" s="51">
        <v>58</v>
      </c>
      <c r="K57" s="51">
        <v>347</v>
      </c>
      <c r="L57" s="51">
        <v>62</v>
      </c>
      <c r="M57" s="51">
        <v>35054</v>
      </c>
      <c r="N57" s="51">
        <v>333</v>
      </c>
      <c r="O57" s="51">
        <v>480</v>
      </c>
      <c r="P57" s="51">
        <v>133</v>
      </c>
      <c r="Q57" s="51">
        <v>20863</v>
      </c>
      <c r="R57" s="51">
        <v>148</v>
      </c>
      <c r="S57" s="51">
        <v>760</v>
      </c>
      <c r="T57" s="51">
        <v>27</v>
      </c>
      <c r="U57" s="51">
        <v>25</v>
      </c>
      <c r="V57" s="51">
        <v>5763</v>
      </c>
      <c r="W57" s="51">
        <v>2841</v>
      </c>
      <c r="X57" s="51">
        <v>20468</v>
      </c>
      <c r="Y57" s="51">
        <v>6581</v>
      </c>
      <c r="Z57" s="51">
        <v>1266</v>
      </c>
      <c r="AA57" s="51">
        <v>192</v>
      </c>
      <c r="AB57" s="51">
        <v>10140</v>
      </c>
      <c r="AC57" s="24">
        <f t="shared" si="3"/>
        <v>128532</v>
      </c>
      <c r="AD57" s="24">
        <f t="shared" si="4"/>
        <v>9339</v>
      </c>
      <c r="AE57" s="24">
        <v>137871</v>
      </c>
    </row>
    <row r="58" spans="1:3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24"/>
      <c r="AD58" s="24"/>
      <c r="AE58" s="24"/>
    </row>
    <row r="59" spans="1:31">
      <c r="A59" s="24" t="s">
        <v>48</v>
      </c>
      <c r="B59" s="24">
        <f t="shared" ref="B59:AE59" si="5">SUM(B30:B57)</f>
        <v>1877843</v>
      </c>
      <c r="C59" s="24">
        <f t="shared" si="5"/>
        <v>100344</v>
      </c>
      <c r="D59" s="24">
        <f t="shared" si="5"/>
        <v>186380</v>
      </c>
      <c r="E59" s="24">
        <f t="shared" si="5"/>
        <v>5615</v>
      </c>
      <c r="F59" s="24">
        <f t="shared" si="5"/>
        <v>2451</v>
      </c>
      <c r="G59" s="24">
        <f t="shared" si="5"/>
        <v>13289</v>
      </c>
      <c r="H59" s="24">
        <f t="shared" si="5"/>
        <v>95815</v>
      </c>
      <c r="I59" s="24">
        <f t="shared" si="5"/>
        <v>32203</v>
      </c>
      <c r="J59" s="24">
        <f t="shared" si="5"/>
        <v>18054</v>
      </c>
      <c r="K59" s="24">
        <f t="shared" si="5"/>
        <v>22736</v>
      </c>
      <c r="L59" s="24">
        <f t="shared" si="5"/>
        <v>62914</v>
      </c>
      <c r="M59" s="24">
        <f t="shared" si="5"/>
        <v>1413871</v>
      </c>
      <c r="N59" s="24">
        <f t="shared" si="5"/>
        <v>4282</v>
      </c>
      <c r="O59" s="24">
        <f t="shared" si="5"/>
        <v>33336</v>
      </c>
      <c r="P59" s="24">
        <f t="shared" si="5"/>
        <v>36827</v>
      </c>
      <c r="Q59" s="24">
        <f t="shared" si="5"/>
        <v>425051</v>
      </c>
      <c r="R59" s="24">
        <f t="shared" si="5"/>
        <v>30374</v>
      </c>
      <c r="S59" s="24">
        <f t="shared" si="5"/>
        <v>59371</v>
      </c>
      <c r="T59" s="24">
        <f t="shared" si="5"/>
        <v>3632</v>
      </c>
      <c r="U59" s="24">
        <f t="shared" si="5"/>
        <v>3596</v>
      </c>
      <c r="V59" s="24">
        <f t="shared" si="5"/>
        <v>462999</v>
      </c>
      <c r="W59" s="24">
        <f t="shared" si="5"/>
        <v>345438</v>
      </c>
      <c r="X59" s="24">
        <f t="shared" si="5"/>
        <v>403545</v>
      </c>
      <c r="Y59" s="24">
        <f t="shared" si="5"/>
        <v>690906</v>
      </c>
      <c r="Z59" s="24">
        <f t="shared" si="5"/>
        <v>128772</v>
      </c>
      <c r="AA59" s="24">
        <f t="shared" si="5"/>
        <v>25989</v>
      </c>
      <c r="AB59" s="24">
        <f t="shared" si="5"/>
        <v>162095</v>
      </c>
      <c r="AC59" s="24">
        <f t="shared" si="5"/>
        <v>6647728</v>
      </c>
      <c r="AD59" s="24">
        <f t="shared" si="5"/>
        <v>551459</v>
      </c>
      <c r="AE59" s="24">
        <f t="shared" si="5"/>
        <v>7199187</v>
      </c>
    </row>
    <row r="60" spans="1:3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</row>
    <row r="61" spans="1:31" s="26" customFormat="1">
      <c r="A61" s="24" t="s">
        <v>49</v>
      </c>
      <c r="B61" s="24">
        <f t="shared" ref="B61:AE61" si="6">+B59+B28</f>
        <v>3223203</v>
      </c>
      <c r="C61" s="24">
        <f t="shared" si="6"/>
        <v>157921</v>
      </c>
      <c r="D61" s="24">
        <f t="shared" si="6"/>
        <v>306042</v>
      </c>
      <c r="E61" s="24">
        <f t="shared" si="6"/>
        <v>12746</v>
      </c>
      <c r="F61" s="24">
        <f t="shared" si="6"/>
        <v>3982</v>
      </c>
      <c r="G61" s="24">
        <f t="shared" si="6"/>
        <v>21325</v>
      </c>
      <c r="H61" s="24">
        <f t="shared" si="6"/>
        <v>174926</v>
      </c>
      <c r="I61" s="24">
        <f t="shared" si="6"/>
        <v>48034</v>
      </c>
      <c r="J61" s="24">
        <f t="shared" si="6"/>
        <v>23294</v>
      </c>
      <c r="K61" s="24">
        <f t="shared" si="6"/>
        <v>32804</v>
      </c>
      <c r="L61" s="24">
        <f t="shared" si="6"/>
        <v>100340</v>
      </c>
      <c r="M61" s="24">
        <f t="shared" si="6"/>
        <v>2235493</v>
      </c>
      <c r="N61" s="24">
        <f t="shared" si="6"/>
        <v>8113</v>
      </c>
      <c r="O61" s="24">
        <f t="shared" si="6"/>
        <v>65356</v>
      </c>
      <c r="P61" s="24">
        <f t="shared" si="6"/>
        <v>88386</v>
      </c>
      <c r="Q61" s="24">
        <f t="shared" si="6"/>
        <v>664037</v>
      </c>
      <c r="R61" s="24">
        <f t="shared" si="6"/>
        <v>45726</v>
      </c>
      <c r="S61" s="24">
        <f t="shared" si="6"/>
        <v>84079</v>
      </c>
      <c r="T61" s="24">
        <f t="shared" si="6"/>
        <v>4527</v>
      </c>
      <c r="U61" s="24">
        <f t="shared" si="6"/>
        <v>4594</v>
      </c>
      <c r="V61" s="24">
        <f t="shared" si="6"/>
        <v>1032451</v>
      </c>
      <c r="W61" s="24">
        <f t="shared" si="6"/>
        <v>563303</v>
      </c>
      <c r="X61" s="24">
        <f t="shared" si="6"/>
        <v>709144</v>
      </c>
      <c r="Y61" s="24">
        <f t="shared" si="6"/>
        <v>1547195</v>
      </c>
      <c r="Z61" s="24">
        <f t="shared" si="6"/>
        <v>237636</v>
      </c>
      <c r="AA61" s="24">
        <f t="shared" si="6"/>
        <v>63232</v>
      </c>
      <c r="AB61" s="24">
        <f t="shared" si="6"/>
        <v>274144</v>
      </c>
      <c r="AC61" s="24">
        <f t="shared" si="6"/>
        <v>11732033</v>
      </c>
      <c r="AD61" s="24">
        <f t="shared" si="6"/>
        <v>801511</v>
      </c>
      <c r="AE61" s="24">
        <f t="shared" si="6"/>
        <v>12533544</v>
      </c>
    </row>
    <row r="63" spans="1:31" s="27" customFormat="1">
      <c r="A63" s="27" t="s">
        <v>59</v>
      </c>
      <c r="B63" s="27">
        <f>+(B61*100)/$AE$61</f>
        <v>25.716612954803526</v>
      </c>
      <c r="C63" s="27">
        <f t="shared" ref="C63:AE63" si="7">+(C61*100)/$AE$61</f>
        <v>1.2599868002218686</v>
      </c>
      <c r="D63" s="27">
        <f t="shared" si="7"/>
        <v>2.4417834253424249</v>
      </c>
      <c r="E63" s="27">
        <f t="shared" si="7"/>
        <v>0.10169509916748208</v>
      </c>
      <c r="F63" s="27">
        <f t="shared" si="7"/>
        <v>3.177074257688009E-2</v>
      </c>
      <c r="G63" s="27">
        <f t="shared" si="7"/>
        <v>0.1701434167383144</v>
      </c>
      <c r="H63" s="27">
        <f t="shared" si="7"/>
        <v>1.3956627112012372</v>
      </c>
      <c r="I63" s="27">
        <f t="shared" si="7"/>
        <v>0.38324355824657413</v>
      </c>
      <c r="J63" s="27">
        <f t="shared" si="7"/>
        <v>0.18585325906224129</v>
      </c>
      <c r="K63" s="27">
        <f t="shared" si="7"/>
        <v>0.26172964326769826</v>
      </c>
      <c r="L63" s="27">
        <f t="shared" si="7"/>
        <v>0.80057164996588359</v>
      </c>
      <c r="M63" s="27">
        <f t="shared" si="7"/>
        <v>17.836080521199751</v>
      </c>
      <c r="N63" s="27">
        <f t="shared" si="7"/>
        <v>6.4730294958871962E-2</v>
      </c>
      <c r="O63" s="27">
        <f t="shared" si="7"/>
        <v>0.52144868203279138</v>
      </c>
      <c r="P63" s="27">
        <f t="shared" si="7"/>
        <v>0.70519559352087491</v>
      </c>
      <c r="Q63" s="27">
        <f t="shared" si="7"/>
        <v>5.2980785003826529</v>
      </c>
      <c r="R63" s="27">
        <f t="shared" si="7"/>
        <v>0.36482897415128557</v>
      </c>
      <c r="S63" s="27">
        <f t="shared" si="7"/>
        <v>0.67083180942277776</v>
      </c>
      <c r="T63" s="27">
        <f t="shared" si="7"/>
        <v>3.6119073743228571E-2</v>
      </c>
      <c r="U63" s="27">
        <f t="shared" si="7"/>
        <v>3.6653639226064072E-2</v>
      </c>
      <c r="V63" s="27">
        <f t="shared" si="7"/>
        <v>8.2375024972984505</v>
      </c>
      <c r="W63" s="27">
        <f t="shared" si="7"/>
        <v>4.4943632862341252</v>
      </c>
      <c r="X63" s="27">
        <f t="shared" si="7"/>
        <v>5.6579687277596822</v>
      </c>
      <c r="Y63" s="27">
        <f t="shared" si="7"/>
        <v>12.344433465905572</v>
      </c>
      <c r="Z63" s="27">
        <f t="shared" si="7"/>
        <v>1.8960000459566744</v>
      </c>
      <c r="AA63" s="27">
        <f t="shared" si="7"/>
        <v>0.50450215836797641</v>
      </c>
      <c r="AB63" s="27">
        <f t="shared" si="7"/>
        <v>2.18728238397695</v>
      </c>
      <c r="AC63" s="27">
        <f t="shared" si="7"/>
        <v>93.605072914731863</v>
      </c>
      <c r="AD63" s="27">
        <f t="shared" si="7"/>
        <v>6.394927085268141</v>
      </c>
      <c r="AE63" s="27">
        <f t="shared" si="7"/>
        <v>100</v>
      </c>
    </row>
    <row r="65" spans="1:33">
      <c r="A65" s="26" t="s">
        <v>87</v>
      </c>
    </row>
    <row r="71" spans="1:33" s="26" customFormat="1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F71" s="21"/>
      <c r="AG71" s="21"/>
    </row>
    <row r="72" spans="1:33" s="26" customFormat="1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F72" s="21"/>
      <c r="AG72" s="21"/>
    </row>
    <row r="73" spans="1:33" s="26" customFormat="1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F73" s="21"/>
      <c r="AG73" s="21"/>
    </row>
    <row r="74" spans="1:33" s="26" customFormat="1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F74" s="21"/>
      <c r="AG74" s="21"/>
    </row>
    <row r="75" spans="1:33" s="26" customFormat="1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F75" s="21"/>
      <c r="AG75" s="21"/>
    </row>
  </sheetData>
  <printOptions horizontalCentered="1"/>
  <pageMargins left="0.39370078740157483" right="0.39370078740157483" top="0.78740157480314965" bottom="0.39370078740157483" header="0" footer="0.19685039370078741"/>
  <pageSetup paperSize="9" scale="49" fitToWidth="2" orientation="landscape" r:id="rId1"/>
  <headerFooter alignWithMargins="0">
    <oddHeader>&amp;C&amp;"Open Sans,Normal"&amp;14
&amp;"Open Sans,Negrita"EXPORTACIONES ESPAÑOLAS DE FRUTAS Y&amp;12 &amp;14HORTALIZAS FRESCAS - AÑO 2016 EN TM
&amp;R&amp;G</oddHeader>
    <oddFooter>&amp;CDATOS PROCEDENTES DE ADUANAS PROCESADOS POR FEPEX&amp;R&amp;P/&amp;N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75"/>
  <sheetViews>
    <sheetView zoomScale="75" workbookViewId="0">
      <selection activeCell="J54" sqref="J54"/>
    </sheetView>
  </sheetViews>
  <sheetFormatPr baseColWidth="10" defaultRowHeight="12.75"/>
  <cols>
    <col min="1" max="1" width="23" style="74" customWidth="1"/>
    <col min="2" max="28" width="12.42578125" style="63" customWidth="1"/>
    <col min="29" max="31" width="12.42578125" style="74" customWidth="1"/>
    <col min="32" max="16384" width="11.42578125" style="63"/>
  </cols>
  <sheetData>
    <row r="1" spans="1:31" s="55" customFormat="1" ht="1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4"/>
      <c r="AD1" s="54"/>
      <c r="AE1" s="54"/>
    </row>
    <row r="2" spans="1:31" s="58" customFormat="1" ht="15" customHeight="1">
      <c r="A2" s="56"/>
      <c r="B2" s="56" t="s">
        <v>0</v>
      </c>
      <c r="C2" s="56" t="s">
        <v>1</v>
      </c>
      <c r="D2" s="56" t="s">
        <v>50</v>
      </c>
      <c r="E2" s="56" t="s">
        <v>62</v>
      </c>
      <c r="F2" s="56" t="s">
        <v>51</v>
      </c>
      <c r="G2" s="56" t="s">
        <v>85</v>
      </c>
      <c r="H2" s="56" t="s">
        <v>70</v>
      </c>
      <c r="I2" s="56" t="s">
        <v>71</v>
      </c>
      <c r="J2" s="56" t="s">
        <v>52</v>
      </c>
      <c r="K2" s="56" t="s">
        <v>53</v>
      </c>
      <c r="L2" s="56" t="s">
        <v>2</v>
      </c>
      <c r="M2" s="56" t="s">
        <v>3</v>
      </c>
      <c r="N2" s="56" t="s">
        <v>4</v>
      </c>
      <c r="O2" s="56" t="s">
        <v>72</v>
      </c>
      <c r="P2" s="56" t="s">
        <v>5</v>
      </c>
      <c r="Q2" s="56" t="s">
        <v>6</v>
      </c>
      <c r="R2" s="56" t="s">
        <v>54</v>
      </c>
      <c r="S2" s="56" t="s">
        <v>55</v>
      </c>
      <c r="T2" s="56" t="s">
        <v>73</v>
      </c>
      <c r="U2" s="56" t="s">
        <v>56</v>
      </c>
      <c r="V2" s="56" t="s">
        <v>74</v>
      </c>
      <c r="W2" s="56" t="s">
        <v>57</v>
      </c>
      <c r="X2" s="56" t="s">
        <v>7</v>
      </c>
      <c r="Y2" s="56" t="s">
        <v>75</v>
      </c>
      <c r="Z2" s="56" t="s">
        <v>76</v>
      </c>
      <c r="AA2" s="56" t="s">
        <v>77</v>
      </c>
      <c r="AB2" s="56" t="s">
        <v>8</v>
      </c>
      <c r="AC2" s="57" t="s">
        <v>88</v>
      </c>
      <c r="AD2" s="57" t="s">
        <v>58</v>
      </c>
      <c r="AE2" s="57" t="s">
        <v>9</v>
      </c>
    </row>
    <row r="3" spans="1:31" s="59" customFormat="1" ht="6.7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7"/>
      <c r="AD3" s="57"/>
      <c r="AE3" s="57"/>
    </row>
    <row r="4" spans="1:31" ht="15">
      <c r="A4" s="60" t="s">
        <v>10</v>
      </c>
      <c r="B4" s="61">
        <v>132</v>
      </c>
      <c r="C4" s="61">
        <v>10</v>
      </c>
      <c r="D4" s="61">
        <v>213</v>
      </c>
      <c r="E4" s="61">
        <v>0</v>
      </c>
      <c r="F4" s="61"/>
      <c r="G4" s="61"/>
      <c r="H4" s="61">
        <v>16</v>
      </c>
      <c r="I4" s="61">
        <v>0</v>
      </c>
      <c r="J4" s="61"/>
      <c r="K4" s="61"/>
      <c r="L4" s="61">
        <v>0</v>
      </c>
      <c r="M4" s="61">
        <v>696</v>
      </c>
      <c r="N4" s="61"/>
      <c r="O4" s="61">
        <v>3</v>
      </c>
      <c r="P4" s="61">
        <v>32</v>
      </c>
      <c r="Q4" s="61">
        <v>33</v>
      </c>
      <c r="R4" s="61"/>
      <c r="S4" s="61"/>
      <c r="T4" s="61"/>
      <c r="U4" s="61"/>
      <c r="V4" s="61">
        <v>228</v>
      </c>
      <c r="W4" s="61">
        <v>0</v>
      </c>
      <c r="X4" s="61">
        <v>12</v>
      </c>
      <c r="Y4" s="61">
        <v>236</v>
      </c>
      <c r="Z4" s="61">
        <v>2</v>
      </c>
      <c r="AA4" s="61"/>
      <c r="AB4" s="61">
        <v>22</v>
      </c>
      <c r="AC4" s="62">
        <f>SUM(B4:AB4)</f>
        <v>1635</v>
      </c>
      <c r="AD4" s="62">
        <f>+AE4-AC4</f>
        <v>62</v>
      </c>
      <c r="AE4" s="62">
        <v>1697</v>
      </c>
    </row>
    <row r="5" spans="1:31" ht="15">
      <c r="A5" s="60" t="s">
        <v>11</v>
      </c>
      <c r="B5" s="61">
        <v>6578</v>
      </c>
      <c r="C5" s="61">
        <v>285</v>
      </c>
      <c r="D5" s="61">
        <v>444</v>
      </c>
      <c r="E5" s="61">
        <v>507</v>
      </c>
      <c r="F5" s="61"/>
      <c r="G5" s="61">
        <v>67</v>
      </c>
      <c r="H5" s="61">
        <v>668</v>
      </c>
      <c r="I5" s="61">
        <v>136</v>
      </c>
      <c r="J5" s="61">
        <v>39</v>
      </c>
      <c r="K5" s="61">
        <v>16</v>
      </c>
      <c r="L5" s="61">
        <v>280</v>
      </c>
      <c r="M5" s="61">
        <v>8799</v>
      </c>
      <c r="N5" s="61">
        <v>223</v>
      </c>
      <c r="O5" s="61">
        <v>454</v>
      </c>
      <c r="P5" s="61">
        <v>204</v>
      </c>
      <c r="Q5" s="61">
        <v>5512</v>
      </c>
      <c r="R5" s="61">
        <v>237</v>
      </c>
      <c r="S5" s="61">
        <v>7</v>
      </c>
      <c r="T5" s="61">
        <v>8</v>
      </c>
      <c r="U5" s="61">
        <v>18</v>
      </c>
      <c r="V5" s="61">
        <v>1438</v>
      </c>
      <c r="W5" s="61">
        <v>2271</v>
      </c>
      <c r="X5" s="61">
        <v>5417</v>
      </c>
      <c r="Y5" s="61">
        <v>6442</v>
      </c>
      <c r="Z5" s="61">
        <v>1068</v>
      </c>
      <c r="AA5" s="61">
        <v>962</v>
      </c>
      <c r="AB5" s="61">
        <v>325</v>
      </c>
      <c r="AC5" s="62">
        <f t="shared" ref="AC5:AC26" si="0">SUM(B5:AB5)</f>
        <v>42405</v>
      </c>
      <c r="AD5" s="62">
        <f t="shared" ref="AD5:AD26" si="1">+AE5-AC5</f>
        <v>25336</v>
      </c>
      <c r="AE5" s="62">
        <v>67741</v>
      </c>
    </row>
    <row r="6" spans="1:31" ht="15">
      <c r="A6" s="64" t="s">
        <v>12</v>
      </c>
      <c r="B6" s="65">
        <v>532</v>
      </c>
      <c r="C6" s="65"/>
      <c r="D6" s="65">
        <v>185</v>
      </c>
      <c r="E6" s="65">
        <v>0</v>
      </c>
      <c r="F6" s="65"/>
      <c r="G6" s="65">
        <v>1</v>
      </c>
      <c r="H6" s="65">
        <v>33</v>
      </c>
      <c r="I6" s="65">
        <v>1</v>
      </c>
      <c r="J6" s="65">
        <v>5</v>
      </c>
      <c r="K6" s="65"/>
      <c r="L6" s="65"/>
      <c r="M6" s="65">
        <v>6194</v>
      </c>
      <c r="N6" s="65">
        <v>10</v>
      </c>
      <c r="O6" s="65">
        <v>0</v>
      </c>
      <c r="P6" s="65">
        <v>3</v>
      </c>
      <c r="Q6" s="65">
        <v>1260</v>
      </c>
      <c r="R6" s="65"/>
      <c r="S6" s="65">
        <v>0</v>
      </c>
      <c r="T6" s="65">
        <v>4</v>
      </c>
      <c r="U6" s="65">
        <v>3</v>
      </c>
      <c r="V6" s="65">
        <v>130</v>
      </c>
      <c r="W6" s="65">
        <v>1</v>
      </c>
      <c r="X6" s="65">
        <v>14</v>
      </c>
      <c r="Y6" s="65">
        <v>110</v>
      </c>
      <c r="Z6" s="65">
        <v>3</v>
      </c>
      <c r="AA6" s="65">
        <v>0</v>
      </c>
      <c r="AB6" s="65">
        <v>37</v>
      </c>
      <c r="AC6" s="66">
        <f t="shared" si="0"/>
        <v>8526</v>
      </c>
      <c r="AD6" s="66">
        <f t="shared" si="1"/>
        <v>70</v>
      </c>
      <c r="AE6" s="66">
        <v>8596</v>
      </c>
    </row>
    <row r="7" spans="1:31" ht="15">
      <c r="A7" s="64" t="s">
        <v>13</v>
      </c>
      <c r="B7" s="65">
        <v>7693</v>
      </c>
      <c r="C7" s="65">
        <v>109</v>
      </c>
      <c r="D7" s="65">
        <v>2634</v>
      </c>
      <c r="E7" s="65">
        <v>28</v>
      </c>
      <c r="F7" s="65">
        <v>31</v>
      </c>
      <c r="G7" s="65">
        <v>9</v>
      </c>
      <c r="H7" s="65">
        <v>1201</v>
      </c>
      <c r="I7" s="65">
        <v>61</v>
      </c>
      <c r="J7" s="65"/>
      <c r="K7" s="65">
        <v>92</v>
      </c>
      <c r="L7" s="65">
        <v>380</v>
      </c>
      <c r="M7" s="65">
        <v>4266</v>
      </c>
      <c r="N7" s="65">
        <v>18</v>
      </c>
      <c r="O7" s="65">
        <v>56</v>
      </c>
      <c r="P7" s="65">
        <v>1273</v>
      </c>
      <c r="Q7" s="65">
        <v>3719</v>
      </c>
      <c r="R7" s="65">
        <v>321</v>
      </c>
      <c r="S7" s="65">
        <v>399</v>
      </c>
      <c r="T7" s="65">
        <v>8</v>
      </c>
      <c r="U7" s="65">
        <v>5</v>
      </c>
      <c r="V7" s="65">
        <v>6192</v>
      </c>
      <c r="W7" s="65">
        <v>2637</v>
      </c>
      <c r="X7" s="65">
        <v>310</v>
      </c>
      <c r="Y7" s="65">
        <v>12377</v>
      </c>
      <c r="Z7" s="65">
        <v>137</v>
      </c>
      <c r="AA7" s="65">
        <v>62</v>
      </c>
      <c r="AB7" s="65">
        <v>476</v>
      </c>
      <c r="AC7" s="66">
        <f t="shared" si="0"/>
        <v>44494</v>
      </c>
      <c r="AD7" s="66">
        <f t="shared" si="1"/>
        <v>1492</v>
      </c>
      <c r="AE7" s="66">
        <v>45986</v>
      </c>
    </row>
    <row r="8" spans="1:31" ht="15">
      <c r="A8" s="60" t="s">
        <v>14</v>
      </c>
      <c r="B8" s="61">
        <v>21180</v>
      </c>
      <c r="C8" s="61">
        <v>956</v>
      </c>
      <c r="D8" s="61">
        <v>1619</v>
      </c>
      <c r="E8" s="61">
        <v>261</v>
      </c>
      <c r="F8" s="61">
        <v>6</v>
      </c>
      <c r="G8" s="61">
        <v>266</v>
      </c>
      <c r="H8" s="61">
        <v>564</v>
      </c>
      <c r="I8" s="61">
        <v>227</v>
      </c>
      <c r="J8" s="61">
        <v>105</v>
      </c>
      <c r="K8" s="61">
        <v>182</v>
      </c>
      <c r="L8" s="61">
        <v>157</v>
      </c>
      <c r="M8" s="61">
        <v>29269</v>
      </c>
      <c r="N8" s="61">
        <v>99</v>
      </c>
      <c r="O8" s="61">
        <v>788</v>
      </c>
      <c r="P8" s="61">
        <v>166</v>
      </c>
      <c r="Q8" s="61">
        <v>11680</v>
      </c>
      <c r="R8" s="61">
        <v>219</v>
      </c>
      <c r="S8" s="61">
        <v>1629</v>
      </c>
      <c r="T8" s="61">
        <v>27</v>
      </c>
      <c r="U8" s="61"/>
      <c r="V8" s="61">
        <v>6666</v>
      </c>
      <c r="W8" s="61">
        <v>1320</v>
      </c>
      <c r="X8" s="61">
        <v>2688</v>
      </c>
      <c r="Y8" s="61">
        <v>7027</v>
      </c>
      <c r="Z8" s="61">
        <v>2248</v>
      </c>
      <c r="AA8" s="61">
        <v>1464</v>
      </c>
      <c r="AB8" s="61">
        <v>904</v>
      </c>
      <c r="AC8" s="62">
        <f t="shared" si="0"/>
        <v>91717</v>
      </c>
      <c r="AD8" s="62">
        <f t="shared" si="1"/>
        <v>1092</v>
      </c>
      <c r="AE8" s="62">
        <v>92809</v>
      </c>
    </row>
    <row r="9" spans="1:31" ht="15">
      <c r="A9" s="60" t="s">
        <v>15</v>
      </c>
      <c r="B9" s="61">
        <v>51249</v>
      </c>
      <c r="C9" s="61">
        <v>1387</v>
      </c>
      <c r="D9" s="61">
        <v>5952</v>
      </c>
      <c r="E9" s="61">
        <v>54</v>
      </c>
      <c r="F9" s="61">
        <v>0</v>
      </c>
      <c r="G9" s="61">
        <v>553</v>
      </c>
      <c r="H9" s="61">
        <v>2126</v>
      </c>
      <c r="I9" s="61">
        <v>268</v>
      </c>
      <c r="J9" s="61">
        <v>374</v>
      </c>
      <c r="K9" s="61">
        <v>17</v>
      </c>
      <c r="L9" s="61">
        <v>1427</v>
      </c>
      <c r="M9" s="61">
        <v>64584</v>
      </c>
      <c r="N9" s="61">
        <v>237</v>
      </c>
      <c r="O9" s="61">
        <v>621</v>
      </c>
      <c r="P9" s="61">
        <v>1111</v>
      </c>
      <c r="Q9" s="61">
        <v>3008</v>
      </c>
      <c r="R9" s="61">
        <v>308</v>
      </c>
      <c r="S9" s="61">
        <v>291</v>
      </c>
      <c r="T9" s="61">
        <v>75</v>
      </c>
      <c r="U9" s="61">
        <v>2</v>
      </c>
      <c r="V9" s="61">
        <v>22812</v>
      </c>
      <c r="W9" s="61">
        <v>7167</v>
      </c>
      <c r="X9" s="61">
        <v>9649</v>
      </c>
      <c r="Y9" s="61">
        <v>25428</v>
      </c>
      <c r="Z9" s="61">
        <v>1511</v>
      </c>
      <c r="AA9" s="61">
        <v>359</v>
      </c>
      <c r="AB9" s="61">
        <v>4043</v>
      </c>
      <c r="AC9" s="62">
        <f t="shared" si="0"/>
        <v>204613</v>
      </c>
      <c r="AD9" s="62">
        <f t="shared" si="1"/>
        <v>3117</v>
      </c>
      <c r="AE9" s="62">
        <v>207730</v>
      </c>
    </row>
    <row r="10" spans="1:31" ht="15">
      <c r="A10" s="64" t="s">
        <v>78</v>
      </c>
      <c r="B10" s="65">
        <v>4172</v>
      </c>
      <c r="C10" s="65">
        <v>35</v>
      </c>
      <c r="D10" s="65">
        <v>390</v>
      </c>
      <c r="E10" s="65">
        <v>5</v>
      </c>
      <c r="F10" s="65"/>
      <c r="G10" s="65">
        <v>51</v>
      </c>
      <c r="H10" s="65">
        <v>134</v>
      </c>
      <c r="I10" s="65">
        <v>125</v>
      </c>
      <c r="J10" s="65">
        <v>8</v>
      </c>
      <c r="K10" s="65"/>
      <c r="L10" s="65">
        <v>3</v>
      </c>
      <c r="M10" s="65">
        <v>7361</v>
      </c>
      <c r="N10" s="65">
        <v>0</v>
      </c>
      <c r="O10" s="65">
        <v>18</v>
      </c>
      <c r="P10" s="65">
        <v>109</v>
      </c>
      <c r="Q10" s="65">
        <v>802</v>
      </c>
      <c r="R10" s="65">
        <v>4</v>
      </c>
      <c r="S10" s="65">
        <v>22</v>
      </c>
      <c r="T10" s="65">
        <v>1</v>
      </c>
      <c r="U10" s="65">
        <v>1</v>
      </c>
      <c r="V10" s="65">
        <v>4561</v>
      </c>
      <c r="W10" s="65">
        <v>231</v>
      </c>
      <c r="X10" s="65">
        <v>295</v>
      </c>
      <c r="Y10" s="65">
        <v>1711</v>
      </c>
      <c r="Z10" s="65">
        <v>539</v>
      </c>
      <c r="AA10" s="65">
        <v>70</v>
      </c>
      <c r="AB10" s="65">
        <v>80</v>
      </c>
      <c r="AC10" s="66">
        <f t="shared" si="0"/>
        <v>20728</v>
      </c>
      <c r="AD10" s="66">
        <f t="shared" si="1"/>
        <v>354</v>
      </c>
      <c r="AE10" s="66">
        <v>21082</v>
      </c>
    </row>
    <row r="11" spans="1:31" ht="15">
      <c r="A11" s="64" t="s">
        <v>16</v>
      </c>
      <c r="B11" s="65">
        <v>38408</v>
      </c>
      <c r="C11" s="65">
        <v>173</v>
      </c>
      <c r="D11" s="65">
        <v>4870</v>
      </c>
      <c r="E11" s="65">
        <v>13</v>
      </c>
      <c r="F11" s="65">
        <v>0</v>
      </c>
      <c r="G11" s="65">
        <v>516</v>
      </c>
      <c r="H11" s="65">
        <v>63</v>
      </c>
      <c r="I11" s="65">
        <v>37</v>
      </c>
      <c r="J11" s="65">
        <v>125</v>
      </c>
      <c r="K11" s="65">
        <v>94</v>
      </c>
      <c r="L11" s="65">
        <v>16</v>
      </c>
      <c r="M11" s="65">
        <v>13237</v>
      </c>
      <c r="N11" s="65">
        <v>5</v>
      </c>
      <c r="O11" s="65">
        <v>239</v>
      </c>
      <c r="P11" s="65">
        <v>3897</v>
      </c>
      <c r="Q11" s="65">
        <v>1059</v>
      </c>
      <c r="R11" s="65">
        <v>25</v>
      </c>
      <c r="S11" s="65">
        <v>136</v>
      </c>
      <c r="T11" s="65"/>
      <c r="U11" s="65">
        <v>100</v>
      </c>
      <c r="V11" s="65">
        <v>6064</v>
      </c>
      <c r="W11" s="65">
        <v>321</v>
      </c>
      <c r="X11" s="65">
        <v>10710</v>
      </c>
      <c r="Y11" s="65">
        <v>40976</v>
      </c>
      <c r="Z11" s="65">
        <v>515</v>
      </c>
      <c r="AA11" s="65">
        <v>61</v>
      </c>
      <c r="AB11" s="65">
        <v>757</v>
      </c>
      <c r="AC11" s="66">
        <f t="shared" si="0"/>
        <v>122417</v>
      </c>
      <c r="AD11" s="66">
        <f t="shared" si="1"/>
        <v>13886</v>
      </c>
      <c r="AE11" s="66">
        <v>136303</v>
      </c>
    </row>
    <row r="12" spans="1:31" ht="15">
      <c r="A12" s="60" t="s">
        <v>17</v>
      </c>
      <c r="B12" s="61">
        <v>63032</v>
      </c>
      <c r="C12" s="61">
        <v>2151</v>
      </c>
      <c r="D12" s="61">
        <v>8091</v>
      </c>
      <c r="E12" s="61">
        <v>208</v>
      </c>
      <c r="F12" s="61">
        <v>24</v>
      </c>
      <c r="G12" s="61">
        <v>291</v>
      </c>
      <c r="H12" s="61">
        <v>7320</v>
      </c>
      <c r="I12" s="61">
        <v>868</v>
      </c>
      <c r="J12" s="61">
        <v>275</v>
      </c>
      <c r="K12" s="61">
        <v>512</v>
      </c>
      <c r="L12" s="61">
        <v>2953</v>
      </c>
      <c r="M12" s="61">
        <v>37923</v>
      </c>
      <c r="N12" s="61">
        <v>670</v>
      </c>
      <c r="O12" s="61">
        <v>1736</v>
      </c>
      <c r="P12" s="61">
        <v>6918</v>
      </c>
      <c r="Q12" s="61">
        <v>3202</v>
      </c>
      <c r="R12" s="61">
        <v>389</v>
      </c>
      <c r="S12" s="61">
        <v>1251</v>
      </c>
      <c r="T12" s="61">
        <v>64</v>
      </c>
      <c r="U12" s="61">
        <v>49</v>
      </c>
      <c r="V12" s="61">
        <v>50816</v>
      </c>
      <c r="W12" s="61">
        <v>11835</v>
      </c>
      <c r="X12" s="61">
        <v>11051</v>
      </c>
      <c r="Y12" s="61">
        <v>103681</v>
      </c>
      <c r="Z12" s="61">
        <v>5436</v>
      </c>
      <c r="AA12" s="61">
        <v>972</v>
      </c>
      <c r="AB12" s="61">
        <v>6623</v>
      </c>
      <c r="AC12" s="62">
        <f t="shared" si="0"/>
        <v>328341</v>
      </c>
      <c r="AD12" s="62">
        <f t="shared" si="1"/>
        <v>13073</v>
      </c>
      <c r="AE12" s="62">
        <v>341414</v>
      </c>
    </row>
    <row r="13" spans="1:31" ht="15">
      <c r="A13" s="60" t="s">
        <v>18</v>
      </c>
      <c r="B13" s="61">
        <v>6214</v>
      </c>
      <c r="C13" s="61">
        <v>535</v>
      </c>
      <c r="D13" s="61">
        <v>1179</v>
      </c>
      <c r="E13" s="61">
        <v>16</v>
      </c>
      <c r="F13" s="61"/>
      <c r="G13" s="61"/>
      <c r="H13" s="61">
        <v>265</v>
      </c>
      <c r="I13" s="61">
        <v>176</v>
      </c>
      <c r="J13" s="61">
        <v>3</v>
      </c>
      <c r="K13" s="61">
        <v>5</v>
      </c>
      <c r="L13" s="61">
        <v>145</v>
      </c>
      <c r="M13" s="61">
        <v>16399</v>
      </c>
      <c r="N13" s="61">
        <v>130</v>
      </c>
      <c r="O13" s="61">
        <v>49</v>
      </c>
      <c r="P13" s="61">
        <v>140</v>
      </c>
      <c r="Q13" s="61">
        <v>3560</v>
      </c>
      <c r="R13" s="61">
        <v>19</v>
      </c>
      <c r="S13" s="61">
        <v>17</v>
      </c>
      <c r="T13" s="61">
        <v>17</v>
      </c>
      <c r="U13" s="61">
        <v>2</v>
      </c>
      <c r="V13" s="61">
        <v>12621</v>
      </c>
      <c r="W13" s="61">
        <v>4417</v>
      </c>
      <c r="X13" s="61">
        <v>523</v>
      </c>
      <c r="Y13" s="61">
        <v>3646</v>
      </c>
      <c r="Z13" s="61">
        <v>360</v>
      </c>
      <c r="AA13" s="61">
        <v>81</v>
      </c>
      <c r="AB13" s="61">
        <v>197</v>
      </c>
      <c r="AC13" s="62">
        <f t="shared" si="0"/>
        <v>50716</v>
      </c>
      <c r="AD13" s="62">
        <f t="shared" si="1"/>
        <v>1676</v>
      </c>
      <c r="AE13" s="62">
        <v>52392</v>
      </c>
    </row>
    <row r="14" spans="1:31" ht="15">
      <c r="A14" s="64" t="s">
        <v>19</v>
      </c>
      <c r="B14" s="65">
        <v>7196</v>
      </c>
      <c r="C14" s="65">
        <v>22</v>
      </c>
      <c r="D14" s="65">
        <v>219</v>
      </c>
      <c r="E14" s="65">
        <v>5</v>
      </c>
      <c r="F14" s="65"/>
      <c r="G14" s="65">
        <v>8</v>
      </c>
      <c r="H14" s="65">
        <v>499</v>
      </c>
      <c r="I14" s="65"/>
      <c r="J14" s="65"/>
      <c r="K14" s="65"/>
      <c r="L14" s="65">
        <v>230</v>
      </c>
      <c r="M14" s="65">
        <v>4514</v>
      </c>
      <c r="N14" s="65">
        <v>0</v>
      </c>
      <c r="O14" s="65">
        <v>1</v>
      </c>
      <c r="P14" s="65">
        <v>156</v>
      </c>
      <c r="Q14" s="65">
        <v>843</v>
      </c>
      <c r="R14" s="65"/>
      <c r="S14" s="65">
        <v>15</v>
      </c>
      <c r="T14" s="65"/>
      <c r="U14" s="65">
        <v>6</v>
      </c>
      <c r="V14" s="65">
        <v>315</v>
      </c>
      <c r="W14" s="65">
        <v>72</v>
      </c>
      <c r="X14" s="65">
        <v>394</v>
      </c>
      <c r="Y14" s="65">
        <v>158</v>
      </c>
      <c r="Z14" s="65">
        <v>3</v>
      </c>
      <c r="AA14" s="65">
        <v>30</v>
      </c>
      <c r="AB14" s="65">
        <v>121</v>
      </c>
      <c r="AC14" s="66">
        <f t="shared" si="0"/>
        <v>14807</v>
      </c>
      <c r="AD14" s="66">
        <f t="shared" si="1"/>
        <v>626</v>
      </c>
      <c r="AE14" s="66">
        <v>15433</v>
      </c>
    </row>
    <row r="15" spans="1:31" ht="15">
      <c r="A15" s="64" t="s">
        <v>20</v>
      </c>
      <c r="B15" s="65">
        <v>1171</v>
      </c>
      <c r="C15" s="65">
        <v>47</v>
      </c>
      <c r="D15" s="65">
        <v>464</v>
      </c>
      <c r="E15" s="65">
        <v>3</v>
      </c>
      <c r="F15" s="65"/>
      <c r="G15" s="65"/>
      <c r="H15" s="65">
        <v>281</v>
      </c>
      <c r="I15" s="65">
        <v>0</v>
      </c>
      <c r="J15" s="65"/>
      <c r="K15" s="65">
        <v>3</v>
      </c>
      <c r="L15" s="65">
        <v>53</v>
      </c>
      <c r="M15" s="65">
        <v>2769</v>
      </c>
      <c r="N15" s="65"/>
      <c r="O15" s="65">
        <v>1</v>
      </c>
      <c r="P15" s="65">
        <v>270</v>
      </c>
      <c r="Q15" s="65">
        <v>6</v>
      </c>
      <c r="R15" s="65">
        <v>1</v>
      </c>
      <c r="S15" s="65">
        <v>5</v>
      </c>
      <c r="T15" s="65">
        <v>18</v>
      </c>
      <c r="U15" s="65"/>
      <c r="V15" s="65">
        <v>4785</v>
      </c>
      <c r="W15" s="65">
        <v>511</v>
      </c>
      <c r="X15" s="65">
        <v>198</v>
      </c>
      <c r="Y15" s="65">
        <v>9590</v>
      </c>
      <c r="Z15" s="65">
        <v>35</v>
      </c>
      <c r="AA15" s="65"/>
      <c r="AB15" s="65">
        <v>605</v>
      </c>
      <c r="AC15" s="66">
        <f t="shared" si="0"/>
        <v>20816</v>
      </c>
      <c r="AD15" s="66">
        <f t="shared" si="1"/>
        <v>187</v>
      </c>
      <c r="AE15" s="66">
        <v>21003</v>
      </c>
    </row>
    <row r="16" spans="1:31" ht="15">
      <c r="A16" s="60" t="s">
        <v>21</v>
      </c>
      <c r="B16" s="61">
        <v>44</v>
      </c>
      <c r="C16" s="61">
        <v>1</v>
      </c>
      <c r="D16" s="61">
        <v>141</v>
      </c>
      <c r="E16" s="61"/>
      <c r="F16" s="61"/>
      <c r="G16" s="61"/>
      <c r="H16" s="61">
        <v>4</v>
      </c>
      <c r="I16" s="61"/>
      <c r="J16" s="61"/>
      <c r="K16" s="61"/>
      <c r="L16" s="61">
        <v>1</v>
      </c>
      <c r="M16" s="61">
        <v>1552</v>
      </c>
      <c r="N16" s="61"/>
      <c r="O16" s="61">
        <v>0</v>
      </c>
      <c r="P16" s="61">
        <v>0</v>
      </c>
      <c r="Q16" s="61">
        <v>61</v>
      </c>
      <c r="R16" s="61"/>
      <c r="S16" s="61"/>
      <c r="T16" s="61"/>
      <c r="U16" s="61">
        <v>3</v>
      </c>
      <c r="V16" s="61">
        <v>84</v>
      </c>
      <c r="W16" s="61">
        <v>2</v>
      </c>
      <c r="X16" s="61">
        <v>8</v>
      </c>
      <c r="Y16" s="61">
        <v>176</v>
      </c>
      <c r="Z16" s="61">
        <v>50</v>
      </c>
      <c r="AA16" s="61"/>
      <c r="AB16" s="61">
        <v>0</v>
      </c>
      <c r="AC16" s="62">
        <f t="shared" si="0"/>
        <v>2127</v>
      </c>
      <c r="AD16" s="62">
        <f t="shared" si="1"/>
        <v>2</v>
      </c>
      <c r="AE16" s="62">
        <v>2129</v>
      </c>
    </row>
    <row r="17" spans="1:33" ht="15">
      <c r="A17" s="60" t="s">
        <v>22</v>
      </c>
      <c r="B17" s="61">
        <v>2116</v>
      </c>
      <c r="C17" s="61">
        <v>528</v>
      </c>
      <c r="D17" s="61">
        <v>233</v>
      </c>
      <c r="E17" s="61">
        <v>1</v>
      </c>
      <c r="F17" s="61"/>
      <c r="G17" s="61">
        <v>81</v>
      </c>
      <c r="H17" s="61">
        <v>15</v>
      </c>
      <c r="I17" s="61">
        <v>1</v>
      </c>
      <c r="J17" s="61">
        <v>19</v>
      </c>
      <c r="K17" s="61"/>
      <c r="L17" s="61">
        <v>0</v>
      </c>
      <c r="M17" s="61">
        <v>2560</v>
      </c>
      <c r="N17" s="61">
        <v>198</v>
      </c>
      <c r="O17" s="61">
        <v>0</v>
      </c>
      <c r="P17" s="61">
        <v>21</v>
      </c>
      <c r="Q17" s="61">
        <v>938</v>
      </c>
      <c r="R17" s="61">
        <v>0</v>
      </c>
      <c r="S17" s="61"/>
      <c r="T17" s="61"/>
      <c r="U17" s="61">
        <v>0</v>
      </c>
      <c r="V17" s="61">
        <v>4001</v>
      </c>
      <c r="W17" s="61">
        <v>9</v>
      </c>
      <c r="X17" s="61">
        <v>1711</v>
      </c>
      <c r="Y17" s="61">
        <v>443</v>
      </c>
      <c r="Z17" s="61">
        <v>11</v>
      </c>
      <c r="AA17" s="61">
        <v>27</v>
      </c>
      <c r="AB17" s="61">
        <v>7</v>
      </c>
      <c r="AC17" s="62">
        <f t="shared" si="0"/>
        <v>12920</v>
      </c>
      <c r="AD17" s="62">
        <f t="shared" si="1"/>
        <v>51</v>
      </c>
      <c r="AE17" s="62">
        <v>12971</v>
      </c>
    </row>
    <row r="18" spans="1:33" ht="15">
      <c r="A18" s="64" t="s">
        <v>23</v>
      </c>
      <c r="B18" s="65">
        <v>124956</v>
      </c>
      <c r="C18" s="65">
        <v>8221</v>
      </c>
      <c r="D18" s="65">
        <v>5273</v>
      </c>
      <c r="E18" s="65">
        <v>1393</v>
      </c>
      <c r="F18" s="65">
        <v>122</v>
      </c>
      <c r="G18" s="65">
        <v>330</v>
      </c>
      <c r="H18" s="65">
        <v>10055</v>
      </c>
      <c r="I18" s="65">
        <v>1080</v>
      </c>
      <c r="J18" s="65">
        <v>115</v>
      </c>
      <c r="K18" s="65">
        <v>475</v>
      </c>
      <c r="L18" s="65">
        <v>7957</v>
      </c>
      <c r="M18" s="65">
        <v>73107</v>
      </c>
      <c r="N18" s="65">
        <v>249</v>
      </c>
      <c r="O18" s="65">
        <v>3579</v>
      </c>
      <c r="P18" s="65">
        <v>3321</v>
      </c>
      <c r="Q18" s="65">
        <v>33606</v>
      </c>
      <c r="R18" s="65">
        <v>736</v>
      </c>
      <c r="S18" s="65">
        <v>2783</v>
      </c>
      <c r="T18" s="65">
        <v>111</v>
      </c>
      <c r="U18" s="65">
        <v>131</v>
      </c>
      <c r="V18" s="65">
        <v>37748</v>
      </c>
      <c r="W18" s="65">
        <v>19751</v>
      </c>
      <c r="X18" s="65">
        <v>2211</v>
      </c>
      <c r="Y18" s="65">
        <v>78042</v>
      </c>
      <c r="Z18" s="65">
        <v>9671</v>
      </c>
      <c r="AA18" s="65">
        <v>694</v>
      </c>
      <c r="AB18" s="65">
        <v>19514</v>
      </c>
      <c r="AC18" s="66">
        <f t="shared" si="0"/>
        <v>445231</v>
      </c>
      <c r="AD18" s="66">
        <f t="shared" si="1"/>
        <v>18917</v>
      </c>
      <c r="AE18" s="66">
        <v>464148</v>
      </c>
    </row>
    <row r="19" spans="1:33" ht="15">
      <c r="A19" s="64" t="s">
        <v>79</v>
      </c>
      <c r="B19" s="65">
        <v>837</v>
      </c>
      <c r="C19" s="65">
        <v>126</v>
      </c>
      <c r="D19" s="65"/>
      <c r="E19" s="65"/>
      <c r="F19" s="65"/>
      <c r="G19" s="65">
        <v>18</v>
      </c>
      <c r="H19" s="65">
        <v>1030</v>
      </c>
      <c r="I19" s="65">
        <v>0</v>
      </c>
      <c r="J19" s="65"/>
      <c r="K19" s="65">
        <v>10</v>
      </c>
      <c r="L19" s="65">
        <v>898</v>
      </c>
      <c r="M19" s="65">
        <v>1241</v>
      </c>
      <c r="N19" s="65">
        <v>1</v>
      </c>
      <c r="O19" s="65"/>
      <c r="P19" s="65">
        <v>93</v>
      </c>
      <c r="Q19" s="65">
        <v>402</v>
      </c>
      <c r="R19" s="65">
        <v>24</v>
      </c>
      <c r="S19" s="65">
        <v>16</v>
      </c>
      <c r="T19" s="65"/>
      <c r="U19" s="65">
        <v>1</v>
      </c>
      <c r="V19" s="65">
        <v>204</v>
      </c>
      <c r="W19" s="65">
        <v>12</v>
      </c>
      <c r="X19" s="65">
        <v>49</v>
      </c>
      <c r="Y19" s="65">
        <v>2041</v>
      </c>
      <c r="Z19" s="65">
        <v>170</v>
      </c>
      <c r="AA19" s="65">
        <v>13</v>
      </c>
      <c r="AB19" s="65">
        <v>1878</v>
      </c>
      <c r="AC19" s="66">
        <f t="shared" si="0"/>
        <v>9064</v>
      </c>
      <c r="AD19" s="66">
        <f t="shared" si="1"/>
        <v>494</v>
      </c>
      <c r="AE19" s="66">
        <v>9558</v>
      </c>
    </row>
    <row r="20" spans="1:33" ht="15">
      <c r="A20" s="60" t="s">
        <v>24</v>
      </c>
      <c r="B20" s="61">
        <v>30493</v>
      </c>
      <c r="C20" s="61"/>
      <c r="D20" s="61">
        <v>18614</v>
      </c>
      <c r="E20" s="61">
        <v>96</v>
      </c>
      <c r="F20" s="61"/>
      <c r="G20" s="61">
        <v>833</v>
      </c>
      <c r="H20" s="61">
        <v>2863</v>
      </c>
      <c r="I20" s="61">
        <v>486</v>
      </c>
      <c r="J20" s="61">
        <v>112</v>
      </c>
      <c r="K20" s="61">
        <v>169</v>
      </c>
      <c r="L20" s="61">
        <v>653</v>
      </c>
      <c r="M20" s="61">
        <v>6120</v>
      </c>
      <c r="N20" s="61">
        <v>15</v>
      </c>
      <c r="O20" s="61">
        <v>601</v>
      </c>
      <c r="P20" s="61">
        <v>1299</v>
      </c>
      <c r="Q20" s="61">
        <v>2846</v>
      </c>
      <c r="R20" s="61">
        <v>278</v>
      </c>
      <c r="S20" s="61">
        <v>282</v>
      </c>
      <c r="T20" s="61"/>
      <c r="U20" s="61"/>
      <c r="V20" s="61">
        <v>4599</v>
      </c>
      <c r="W20" s="61">
        <v>7028</v>
      </c>
      <c r="X20" s="61">
        <v>35749</v>
      </c>
      <c r="Y20" s="61">
        <v>8608</v>
      </c>
      <c r="Z20" s="61">
        <v>4298</v>
      </c>
      <c r="AA20" s="61">
        <v>970</v>
      </c>
      <c r="AB20" s="61">
        <v>1</v>
      </c>
      <c r="AC20" s="62">
        <f t="shared" si="0"/>
        <v>127013</v>
      </c>
      <c r="AD20" s="62">
        <f t="shared" si="1"/>
        <v>8364</v>
      </c>
      <c r="AE20" s="62">
        <v>135377</v>
      </c>
    </row>
    <row r="21" spans="1:33" ht="15">
      <c r="A21" s="60" t="s">
        <v>25</v>
      </c>
      <c r="B21" s="61">
        <v>122155</v>
      </c>
      <c r="C21" s="61">
        <v>4764</v>
      </c>
      <c r="D21" s="61">
        <v>2400</v>
      </c>
      <c r="E21" s="61">
        <v>422</v>
      </c>
      <c r="F21" s="61">
        <v>357</v>
      </c>
      <c r="G21" s="61">
        <v>537</v>
      </c>
      <c r="H21" s="61">
        <v>6586</v>
      </c>
      <c r="I21" s="61">
        <v>2631</v>
      </c>
      <c r="J21" s="61">
        <v>347</v>
      </c>
      <c r="K21" s="61">
        <v>932</v>
      </c>
      <c r="L21" s="61">
        <v>1099</v>
      </c>
      <c r="M21" s="61">
        <v>29704</v>
      </c>
      <c r="N21" s="61">
        <v>2</v>
      </c>
      <c r="O21" s="61">
        <v>3256</v>
      </c>
      <c r="P21" s="61">
        <v>1434</v>
      </c>
      <c r="Q21" s="61">
        <v>6257</v>
      </c>
      <c r="R21" s="61">
        <v>1288</v>
      </c>
      <c r="S21" s="61">
        <v>1645</v>
      </c>
      <c r="T21" s="61">
        <v>21</v>
      </c>
      <c r="U21" s="61">
        <v>17</v>
      </c>
      <c r="V21" s="61">
        <v>40081</v>
      </c>
      <c r="W21" s="61">
        <v>15750</v>
      </c>
      <c r="X21" s="61">
        <v>2511</v>
      </c>
      <c r="Y21" s="61">
        <v>44511</v>
      </c>
      <c r="Z21" s="61">
        <v>17533</v>
      </c>
      <c r="AA21" s="61">
        <v>2548</v>
      </c>
      <c r="AB21" s="61">
        <v>10906</v>
      </c>
      <c r="AC21" s="62">
        <f t="shared" si="0"/>
        <v>319694</v>
      </c>
      <c r="AD21" s="62">
        <f t="shared" si="1"/>
        <v>4506</v>
      </c>
      <c r="AE21" s="62">
        <v>324200</v>
      </c>
    </row>
    <row r="22" spans="1:33" ht="15">
      <c r="A22" s="64" t="s">
        <v>26</v>
      </c>
      <c r="B22" s="65">
        <v>128303</v>
      </c>
      <c r="C22" s="65">
        <v>5669</v>
      </c>
      <c r="D22" s="65">
        <v>6512</v>
      </c>
      <c r="E22" s="65">
        <v>121</v>
      </c>
      <c r="F22" s="65">
        <v>290</v>
      </c>
      <c r="G22" s="65">
        <v>749</v>
      </c>
      <c r="H22" s="65">
        <v>6326</v>
      </c>
      <c r="I22" s="65">
        <v>1284</v>
      </c>
      <c r="J22" s="65">
        <v>790</v>
      </c>
      <c r="K22" s="65">
        <v>369</v>
      </c>
      <c r="L22" s="65">
        <v>2442</v>
      </c>
      <c r="M22" s="65">
        <v>54857</v>
      </c>
      <c r="N22" s="65">
        <v>181</v>
      </c>
      <c r="O22" s="65">
        <v>2632</v>
      </c>
      <c r="P22" s="65">
        <v>2504</v>
      </c>
      <c r="Q22" s="65">
        <v>36523</v>
      </c>
      <c r="R22" s="65">
        <v>1050</v>
      </c>
      <c r="S22" s="65">
        <v>1004</v>
      </c>
      <c r="T22" s="65">
        <v>107</v>
      </c>
      <c r="U22" s="65">
        <v>72</v>
      </c>
      <c r="V22" s="65">
        <v>45559</v>
      </c>
      <c r="W22" s="65">
        <v>18263</v>
      </c>
      <c r="X22" s="65">
        <v>8310</v>
      </c>
      <c r="Y22" s="65">
        <v>41025</v>
      </c>
      <c r="Z22" s="65">
        <v>9363</v>
      </c>
      <c r="AA22" s="65">
        <v>4114</v>
      </c>
      <c r="AB22" s="65">
        <v>7245</v>
      </c>
      <c r="AC22" s="66">
        <f t="shared" si="0"/>
        <v>385664</v>
      </c>
      <c r="AD22" s="66">
        <f t="shared" si="1"/>
        <v>7561</v>
      </c>
      <c r="AE22" s="66">
        <v>393225</v>
      </c>
    </row>
    <row r="23" spans="1:33" ht="15">
      <c r="A23" s="64" t="s">
        <v>27</v>
      </c>
      <c r="B23" s="65">
        <v>2512</v>
      </c>
      <c r="C23" s="65">
        <v>6</v>
      </c>
      <c r="D23" s="65">
        <v>131</v>
      </c>
      <c r="E23" s="65">
        <v>1</v>
      </c>
      <c r="F23" s="65"/>
      <c r="G23" s="65">
        <v>36</v>
      </c>
      <c r="H23" s="65">
        <v>119</v>
      </c>
      <c r="I23" s="65">
        <v>0</v>
      </c>
      <c r="J23" s="65">
        <v>13</v>
      </c>
      <c r="K23" s="65"/>
      <c r="L23" s="65">
        <v>1</v>
      </c>
      <c r="M23" s="65">
        <v>7109</v>
      </c>
      <c r="N23" s="65">
        <v>71</v>
      </c>
      <c r="O23" s="65">
        <v>5</v>
      </c>
      <c r="P23" s="65">
        <v>607</v>
      </c>
      <c r="Q23" s="65">
        <v>709</v>
      </c>
      <c r="R23" s="65">
        <v>3</v>
      </c>
      <c r="S23" s="65">
        <v>8</v>
      </c>
      <c r="T23" s="65"/>
      <c r="U23" s="65">
        <v>11</v>
      </c>
      <c r="V23" s="65">
        <v>1202</v>
      </c>
      <c r="W23" s="65">
        <v>397</v>
      </c>
      <c r="X23" s="65">
        <v>446</v>
      </c>
      <c r="Y23" s="65">
        <v>4940</v>
      </c>
      <c r="Z23" s="65">
        <v>181</v>
      </c>
      <c r="AA23" s="65">
        <v>2</v>
      </c>
      <c r="AB23" s="65">
        <v>132</v>
      </c>
      <c r="AC23" s="66">
        <f t="shared" si="0"/>
        <v>18642</v>
      </c>
      <c r="AD23" s="66">
        <f t="shared" si="1"/>
        <v>363</v>
      </c>
      <c r="AE23" s="66">
        <v>19005</v>
      </c>
    </row>
    <row r="24" spans="1:33" ht="15">
      <c r="A24" s="60" t="s">
        <v>28</v>
      </c>
      <c r="B24" s="61">
        <v>159866</v>
      </c>
      <c r="C24" s="61">
        <v>7771</v>
      </c>
      <c r="D24" s="61">
        <v>10293</v>
      </c>
      <c r="E24" s="61">
        <v>1437</v>
      </c>
      <c r="F24" s="61">
        <v>470</v>
      </c>
      <c r="G24" s="61">
        <v>1295</v>
      </c>
      <c r="H24" s="61">
        <v>7767</v>
      </c>
      <c r="I24" s="61">
        <v>3607</v>
      </c>
      <c r="J24" s="61">
        <v>1546</v>
      </c>
      <c r="K24" s="61">
        <v>2385</v>
      </c>
      <c r="L24" s="61">
        <v>4661</v>
      </c>
      <c r="M24" s="61">
        <v>84459</v>
      </c>
      <c r="N24" s="61">
        <v>270</v>
      </c>
      <c r="O24" s="61">
        <v>6560</v>
      </c>
      <c r="P24" s="61">
        <v>3586</v>
      </c>
      <c r="Q24" s="61">
        <v>23436</v>
      </c>
      <c r="R24" s="61">
        <v>4467</v>
      </c>
      <c r="S24" s="61">
        <v>6505</v>
      </c>
      <c r="T24" s="61">
        <v>76</v>
      </c>
      <c r="U24" s="61">
        <v>26</v>
      </c>
      <c r="V24" s="61">
        <v>63238</v>
      </c>
      <c r="W24" s="61">
        <v>45331</v>
      </c>
      <c r="X24" s="61">
        <v>22557</v>
      </c>
      <c r="Y24" s="61">
        <v>87752</v>
      </c>
      <c r="Z24" s="61">
        <v>17452</v>
      </c>
      <c r="AA24" s="61">
        <v>14638</v>
      </c>
      <c r="AB24" s="61">
        <v>15021</v>
      </c>
      <c r="AC24" s="62">
        <f t="shared" si="0"/>
        <v>596472</v>
      </c>
      <c r="AD24" s="62">
        <f t="shared" si="1"/>
        <v>6308</v>
      </c>
      <c r="AE24" s="62">
        <v>602780</v>
      </c>
    </row>
    <row r="25" spans="1:33" ht="15">
      <c r="A25" s="60" t="s">
        <v>29</v>
      </c>
      <c r="B25" s="61">
        <v>18856</v>
      </c>
      <c r="C25" s="61">
        <v>2</v>
      </c>
      <c r="D25" s="61">
        <v>5251</v>
      </c>
      <c r="E25" s="61">
        <v>16</v>
      </c>
      <c r="F25" s="61"/>
      <c r="G25" s="61">
        <v>342</v>
      </c>
      <c r="H25" s="61">
        <v>3392</v>
      </c>
      <c r="I25" s="61"/>
      <c r="J25" s="61">
        <v>27</v>
      </c>
      <c r="K25" s="61">
        <v>15</v>
      </c>
      <c r="L25" s="61">
        <v>985</v>
      </c>
      <c r="M25" s="61">
        <v>23648</v>
      </c>
      <c r="N25" s="61">
        <v>1</v>
      </c>
      <c r="O25" s="61"/>
      <c r="P25" s="61">
        <v>5088</v>
      </c>
      <c r="Q25" s="61">
        <v>508</v>
      </c>
      <c r="R25" s="61">
        <v>1</v>
      </c>
      <c r="S25" s="61">
        <v>10</v>
      </c>
      <c r="T25" s="61">
        <v>1</v>
      </c>
      <c r="U25" s="61">
        <v>8</v>
      </c>
      <c r="V25" s="61">
        <v>19392</v>
      </c>
      <c r="W25" s="61">
        <v>3155</v>
      </c>
      <c r="X25" s="61">
        <v>8329</v>
      </c>
      <c r="Y25" s="61">
        <v>13706</v>
      </c>
      <c r="Z25" s="61">
        <v>140</v>
      </c>
      <c r="AA25" s="61">
        <v>21</v>
      </c>
      <c r="AB25" s="61">
        <v>61</v>
      </c>
      <c r="AC25" s="62">
        <f t="shared" si="0"/>
        <v>102955</v>
      </c>
      <c r="AD25" s="62">
        <f t="shared" si="1"/>
        <v>3105</v>
      </c>
      <c r="AE25" s="62">
        <v>106060</v>
      </c>
    </row>
    <row r="26" spans="1:33" s="67" customFormat="1" ht="15">
      <c r="A26" s="64" t="s">
        <v>30</v>
      </c>
      <c r="B26" s="65">
        <v>12007</v>
      </c>
      <c r="C26" s="65">
        <v>739</v>
      </c>
      <c r="D26" s="65">
        <v>1972</v>
      </c>
      <c r="E26" s="65">
        <v>47</v>
      </c>
      <c r="F26" s="65">
        <v>90</v>
      </c>
      <c r="G26" s="65">
        <v>28</v>
      </c>
      <c r="H26" s="65">
        <v>869</v>
      </c>
      <c r="I26" s="65">
        <v>18</v>
      </c>
      <c r="J26" s="65">
        <v>79</v>
      </c>
      <c r="K26" s="65">
        <v>19</v>
      </c>
      <c r="L26" s="65">
        <v>185</v>
      </c>
      <c r="M26" s="65">
        <v>19470</v>
      </c>
      <c r="N26" s="65">
        <v>24</v>
      </c>
      <c r="O26" s="65">
        <v>98</v>
      </c>
      <c r="P26" s="65">
        <v>830</v>
      </c>
      <c r="Q26" s="65">
        <v>2215</v>
      </c>
      <c r="R26" s="65">
        <v>50</v>
      </c>
      <c r="S26" s="65">
        <v>27</v>
      </c>
      <c r="T26" s="65">
        <v>34</v>
      </c>
      <c r="U26" s="65">
        <v>140</v>
      </c>
      <c r="V26" s="65">
        <v>12324</v>
      </c>
      <c r="W26" s="65">
        <v>3362</v>
      </c>
      <c r="X26" s="65">
        <v>11263</v>
      </c>
      <c r="Y26" s="65">
        <v>29177</v>
      </c>
      <c r="Z26" s="65">
        <v>1686</v>
      </c>
      <c r="AA26" s="65">
        <v>811</v>
      </c>
      <c r="AB26" s="65">
        <v>1404</v>
      </c>
      <c r="AC26" s="66">
        <f t="shared" si="0"/>
        <v>98968</v>
      </c>
      <c r="AD26" s="66">
        <f t="shared" si="1"/>
        <v>8753</v>
      </c>
      <c r="AE26" s="66">
        <v>107721</v>
      </c>
    </row>
    <row r="27" spans="1:33" s="67" customFormat="1" ht="15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9"/>
      <c r="AD27" s="69"/>
      <c r="AE27" s="69"/>
    </row>
    <row r="28" spans="1:33" s="67" customFormat="1" ht="15">
      <c r="A28" s="69" t="s">
        <v>80</v>
      </c>
      <c r="B28" s="69">
        <f t="shared" ref="B28:AD28" si="2">SUM(B4:B26)</f>
        <v>809702</v>
      </c>
      <c r="C28" s="69">
        <f t="shared" si="2"/>
        <v>33537</v>
      </c>
      <c r="D28" s="69">
        <f t="shared" si="2"/>
        <v>77080</v>
      </c>
      <c r="E28" s="69">
        <f t="shared" si="2"/>
        <v>4634</v>
      </c>
      <c r="F28" s="69">
        <f t="shared" si="2"/>
        <v>1390</v>
      </c>
      <c r="G28" s="69">
        <f t="shared" si="2"/>
        <v>6011</v>
      </c>
      <c r="H28" s="69">
        <f t="shared" si="2"/>
        <v>52196</v>
      </c>
      <c r="I28" s="69">
        <f t="shared" si="2"/>
        <v>11006</v>
      </c>
      <c r="J28" s="69">
        <f t="shared" si="2"/>
        <v>3982</v>
      </c>
      <c r="K28" s="69">
        <f t="shared" si="2"/>
        <v>5295</v>
      </c>
      <c r="L28" s="69">
        <f t="shared" si="2"/>
        <v>24526</v>
      </c>
      <c r="M28" s="69">
        <f t="shared" si="2"/>
        <v>499838</v>
      </c>
      <c r="N28" s="69">
        <f t="shared" si="2"/>
        <v>2404</v>
      </c>
      <c r="O28" s="69">
        <f t="shared" si="2"/>
        <v>20697</v>
      </c>
      <c r="P28" s="69">
        <f t="shared" si="2"/>
        <v>33062</v>
      </c>
      <c r="Q28" s="69">
        <f t="shared" si="2"/>
        <v>142185</v>
      </c>
      <c r="R28" s="69">
        <f t="shared" si="2"/>
        <v>9420</v>
      </c>
      <c r="S28" s="69">
        <f t="shared" si="2"/>
        <v>16052</v>
      </c>
      <c r="T28" s="69">
        <f t="shared" si="2"/>
        <v>572</v>
      </c>
      <c r="U28" s="69">
        <f t="shared" si="2"/>
        <v>595</v>
      </c>
      <c r="V28" s="69">
        <f t="shared" si="2"/>
        <v>345060</v>
      </c>
      <c r="W28" s="69">
        <f t="shared" si="2"/>
        <v>143843</v>
      </c>
      <c r="X28" s="69">
        <f t="shared" si="2"/>
        <v>134405</v>
      </c>
      <c r="Y28" s="69">
        <f t="shared" si="2"/>
        <v>521803</v>
      </c>
      <c r="Z28" s="69">
        <f t="shared" si="2"/>
        <v>72412</v>
      </c>
      <c r="AA28" s="69">
        <f t="shared" si="2"/>
        <v>27899</v>
      </c>
      <c r="AB28" s="69">
        <f t="shared" si="2"/>
        <v>70359</v>
      </c>
      <c r="AC28" s="69">
        <f t="shared" si="2"/>
        <v>3069965</v>
      </c>
      <c r="AD28" s="69">
        <f t="shared" si="2"/>
        <v>119395</v>
      </c>
      <c r="AE28" s="69">
        <v>3189360</v>
      </c>
      <c r="AG28" s="70"/>
    </row>
    <row r="29" spans="1:33" s="67" customFormat="1" ht="1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69"/>
      <c r="AD29" s="69"/>
      <c r="AE29" s="69"/>
    </row>
    <row r="30" spans="1:33" s="67" customFormat="1" ht="15">
      <c r="A30" s="72" t="s">
        <v>32</v>
      </c>
      <c r="B30" s="72">
        <v>5626</v>
      </c>
      <c r="C30" s="72">
        <v>378</v>
      </c>
      <c r="D30" s="72">
        <v>1362</v>
      </c>
      <c r="E30" s="72">
        <v>24</v>
      </c>
      <c r="F30" s="72"/>
      <c r="G30" s="72">
        <v>1</v>
      </c>
      <c r="H30" s="72">
        <v>1083</v>
      </c>
      <c r="I30" s="72">
        <v>12</v>
      </c>
      <c r="J30" s="72">
        <v>6</v>
      </c>
      <c r="K30" s="72"/>
      <c r="L30" s="72">
        <v>1487</v>
      </c>
      <c r="M30" s="72">
        <v>19238</v>
      </c>
      <c r="N30" s="72">
        <v>17</v>
      </c>
      <c r="O30" s="72">
        <v>43</v>
      </c>
      <c r="P30" s="72">
        <v>70</v>
      </c>
      <c r="Q30" s="72">
        <v>953</v>
      </c>
      <c r="R30" s="72">
        <v>481</v>
      </c>
      <c r="S30" s="72">
        <v>81</v>
      </c>
      <c r="T30" s="72">
        <v>81</v>
      </c>
      <c r="U30" s="72">
        <v>13</v>
      </c>
      <c r="V30" s="72">
        <v>5831</v>
      </c>
      <c r="W30" s="72">
        <v>1017</v>
      </c>
      <c r="X30" s="72">
        <v>1213</v>
      </c>
      <c r="Y30" s="72">
        <v>6160</v>
      </c>
      <c r="Z30" s="72">
        <v>75</v>
      </c>
      <c r="AA30" s="72">
        <v>162</v>
      </c>
      <c r="AB30" s="72">
        <v>1251</v>
      </c>
      <c r="AC30" s="73">
        <f t="shared" ref="AC30:AC57" si="3">SUM(B30:AB30)</f>
        <v>46665</v>
      </c>
      <c r="AD30" s="73">
        <f t="shared" ref="AD30:AD57" si="4">+AE30-AC30</f>
        <v>4532</v>
      </c>
      <c r="AE30" s="73">
        <v>51197</v>
      </c>
    </row>
    <row r="31" spans="1:33" s="67" customFormat="1" ht="15">
      <c r="A31" s="72" t="s">
        <v>33</v>
      </c>
      <c r="B31" s="72">
        <v>14269</v>
      </c>
      <c r="C31" s="72">
        <v>574</v>
      </c>
      <c r="D31" s="72">
        <v>1367</v>
      </c>
      <c r="E31" s="72">
        <v>6</v>
      </c>
      <c r="F31" s="72"/>
      <c r="G31" s="72">
        <v>226</v>
      </c>
      <c r="H31" s="72">
        <v>238</v>
      </c>
      <c r="I31" s="72">
        <v>116</v>
      </c>
      <c r="J31" s="72">
        <v>202</v>
      </c>
      <c r="K31" s="72">
        <v>65</v>
      </c>
      <c r="L31" s="72">
        <v>112</v>
      </c>
      <c r="M31" s="72">
        <v>13035</v>
      </c>
      <c r="N31" s="72">
        <v>83</v>
      </c>
      <c r="O31" s="72">
        <v>181</v>
      </c>
      <c r="P31" s="72">
        <v>54</v>
      </c>
      <c r="Q31" s="72">
        <v>8336</v>
      </c>
      <c r="R31" s="72">
        <v>101</v>
      </c>
      <c r="S31" s="72">
        <v>236</v>
      </c>
      <c r="T31" s="72">
        <v>8</v>
      </c>
      <c r="U31" s="72">
        <v>5</v>
      </c>
      <c r="V31" s="72">
        <v>2172</v>
      </c>
      <c r="W31" s="72">
        <v>1805</v>
      </c>
      <c r="X31" s="72">
        <v>2013</v>
      </c>
      <c r="Y31" s="72">
        <v>3078</v>
      </c>
      <c r="Z31" s="72">
        <v>950</v>
      </c>
      <c r="AA31" s="72">
        <v>23</v>
      </c>
      <c r="AB31" s="72">
        <v>484</v>
      </c>
      <c r="AC31" s="73">
        <f t="shared" si="3"/>
        <v>49739</v>
      </c>
      <c r="AD31" s="73">
        <f t="shared" si="4"/>
        <v>2806</v>
      </c>
      <c r="AE31" s="73">
        <v>52545</v>
      </c>
    </row>
    <row r="32" spans="1:33" ht="15">
      <c r="A32" s="71" t="s">
        <v>81</v>
      </c>
      <c r="B32" s="71">
        <v>10233</v>
      </c>
      <c r="C32" s="71">
        <v>268</v>
      </c>
      <c r="D32" s="71">
        <v>1203</v>
      </c>
      <c r="E32" s="71">
        <v>1</v>
      </c>
      <c r="F32" s="71"/>
      <c r="G32" s="71">
        <v>12</v>
      </c>
      <c r="H32" s="71">
        <v>195</v>
      </c>
      <c r="I32" s="71">
        <v>68</v>
      </c>
      <c r="J32" s="71">
        <v>9</v>
      </c>
      <c r="K32" s="71">
        <v>14</v>
      </c>
      <c r="L32" s="71">
        <v>88</v>
      </c>
      <c r="M32" s="71">
        <v>1768</v>
      </c>
      <c r="N32" s="71">
        <v>2</v>
      </c>
      <c r="O32" s="71">
        <v>38</v>
      </c>
      <c r="P32" s="71">
        <v>817</v>
      </c>
      <c r="Q32" s="71">
        <v>593</v>
      </c>
      <c r="R32" s="71">
        <v>9</v>
      </c>
      <c r="S32" s="71">
        <v>38</v>
      </c>
      <c r="T32" s="71">
        <v>32</v>
      </c>
      <c r="U32" s="71">
        <v>2</v>
      </c>
      <c r="V32" s="71">
        <v>4647</v>
      </c>
      <c r="W32" s="71">
        <v>525</v>
      </c>
      <c r="X32" s="71">
        <v>240</v>
      </c>
      <c r="Y32" s="71">
        <v>10427</v>
      </c>
      <c r="Z32" s="71">
        <v>122</v>
      </c>
      <c r="AA32" s="71">
        <v>1</v>
      </c>
      <c r="AB32" s="71">
        <v>121</v>
      </c>
      <c r="AC32" s="69">
        <f t="shared" si="3"/>
        <v>31473</v>
      </c>
      <c r="AD32" s="69">
        <f t="shared" si="4"/>
        <v>1538</v>
      </c>
      <c r="AE32" s="69">
        <v>33011</v>
      </c>
    </row>
    <row r="33" spans="1:31" ht="15">
      <c r="A33" s="71" t="s">
        <v>82</v>
      </c>
      <c r="B33" s="71">
        <v>4945</v>
      </c>
      <c r="C33" s="71">
        <v>177</v>
      </c>
      <c r="D33" s="71">
        <v>500</v>
      </c>
      <c r="E33" s="71">
        <v>40</v>
      </c>
      <c r="F33" s="71"/>
      <c r="G33" s="71">
        <v>10</v>
      </c>
      <c r="H33" s="71">
        <v>136</v>
      </c>
      <c r="I33" s="71">
        <v>71</v>
      </c>
      <c r="J33" s="71">
        <v>121</v>
      </c>
      <c r="K33" s="71">
        <v>107</v>
      </c>
      <c r="L33" s="71">
        <v>6</v>
      </c>
      <c r="M33" s="71">
        <v>4017</v>
      </c>
      <c r="N33" s="71">
        <v>28</v>
      </c>
      <c r="O33" s="71">
        <v>73</v>
      </c>
      <c r="P33" s="71">
        <v>15</v>
      </c>
      <c r="Q33" s="71">
        <v>4488</v>
      </c>
      <c r="R33" s="71">
        <v>847</v>
      </c>
      <c r="S33" s="71">
        <v>750</v>
      </c>
      <c r="T33" s="71"/>
      <c r="U33" s="71">
        <v>14</v>
      </c>
      <c r="V33" s="71">
        <v>1480</v>
      </c>
      <c r="W33" s="71">
        <v>1746</v>
      </c>
      <c r="X33" s="71">
        <v>685</v>
      </c>
      <c r="Y33" s="71">
        <v>1717</v>
      </c>
      <c r="Z33" s="71">
        <v>904</v>
      </c>
      <c r="AA33" s="71">
        <v>281</v>
      </c>
      <c r="AB33" s="71">
        <v>146</v>
      </c>
      <c r="AC33" s="69">
        <f t="shared" si="3"/>
        <v>23304</v>
      </c>
      <c r="AD33" s="69">
        <f t="shared" si="4"/>
        <v>4054</v>
      </c>
      <c r="AE33" s="69">
        <v>27358</v>
      </c>
    </row>
    <row r="34" spans="1:31" ht="15">
      <c r="A34" s="72" t="s">
        <v>34</v>
      </c>
      <c r="B34" s="72">
        <v>1431</v>
      </c>
      <c r="C34" s="72">
        <v>118</v>
      </c>
      <c r="D34" s="72">
        <v>983</v>
      </c>
      <c r="E34" s="72">
        <v>10</v>
      </c>
      <c r="F34" s="72"/>
      <c r="G34" s="72">
        <v>52</v>
      </c>
      <c r="H34" s="72">
        <v>47</v>
      </c>
      <c r="I34" s="72">
        <v>6</v>
      </c>
      <c r="J34" s="72">
        <v>27</v>
      </c>
      <c r="K34" s="72">
        <v>302</v>
      </c>
      <c r="L34" s="72">
        <v>145</v>
      </c>
      <c r="M34" s="72">
        <v>1723</v>
      </c>
      <c r="N34" s="72">
        <v>28</v>
      </c>
      <c r="O34" s="72">
        <v>0</v>
      </c>
      <c r="P34" s="72">
        <v>107</v>
      </c>
      <c r="Q34" s="72">
        <v>2072</v>
      </c>
      <c r="R34" s="72">
        <v>92</v>
      </c>
      <c r="S34" s="72">
        <v>77</v>
      </c>
      <c r="T34" s="72">
        <v>54</v>
      </c>
      <c r="U34" s="72">
        <v>13</v>
      </c>
      <c r="V34" s="72">
        <v>1350</v>
      </c>
      <c r="W34" s="72">
        <v>360</v>
      </c>
      <c r="X34" s="72">
        <v>1029</v>
      </c>
      <c r="Y34" s="72">
        <v>2387</v>
      </c>
      <c r="Z34" s="72">
        <v>60</v>
      </c>
      <c r="AA34" s="72">
        <v>3</v>
      </c>
      <c r="AB34" s="72">
        <v>92</v>
      </c>
      <c r="AC34" s="73">
        <f t="shared" si="3"/>
        <v>12568</v>
      </c>
      <c r="AD34" s="73">
        <f t="shared" si="4"/>
        <v>282</v>
      </c>
      <c r="AE34" s="73">
        <v>12850</v>
      </c>
    </row>
    <row r="35" spans="1:31" ht="15">
      <c r="A35" s="72" t="s">
        <v>35</v>
      </c>
      <c r="B35" s="72">
        <v>2743</v>
      </c>
      <c r="C35" s="72">
        <v>50</v>
      </c>
      <c r="D35" s="72">
        <v>362</v>
      </c>
      <c r="E35" s="72">
        <v>2</v>
      </c>
      <c r="F35" s="72">
        <v>21</v>
      </c>
      <c r="G35" s="72">
        <v>6</v>
      </c>
      <c r="H35" s="72">
        <v>149</v>
      </c>
      <c r="I35" s="72">
        <v>42</v>
      </c>
      <c r="J35" s="72"/>
      <c r="K35" s="72">
        <v>26</v>
      </c>
      <c r="L35" s="72">
        <v>78</v>
      </c>
      <c r="M35" s="72">
        <v>822</v>
      </c>
      <c r="N35" s="72">
        <v>15</v>
      </c>
      <c r="O35" s="72">
        <v>17</v>
      </c>
      <c r="P35" s="72">
        <v>149</v>
      </c>
      <c r="Q35" s="72">
        <v>1909</v>
      </c>
      <c r="R35" s="72">
        <v>11</v>
      </c>
      <c r="S35" s="72">
        <v>29</v>
      </c>
      <c r="T35" s="72">
        <v>8</v>
      </c>
      <c r="U35" s="72">
        <v>12</v>
      </c>
      <c r="V35" s="72">
        <v>1047</v>
      </c>
      <c r="W35" s="72">
        <v>172</v>
      </c>
      <c r="X35" s="72">
        <v>1524</v>
      </c>
      <c r="Y35" s="72">
        <v>2867</v>
      </c>
      <c r="Z35" s="72">
        <v>120</v>
      </c>
      <c r="AA35" s="72">
        <v>16</v>
      </c>
      <c r="AB35" s="72">
        <v>262</v>
      </c>
      <c r="AC35" s="73">
        <f t="shared" si="3"/>
        <v>12459</v>
      </c>
      <c r="AD35" s="73">
        <f t="shared" si="4"/>
        <v>1801</v>
      </c>
      <c r="AE35" s="73">
        <v>14260</v>
      </c>
    </row>
    <row r="36" spans="1:31" ht="15">
      <c r="A36" s="71" t="s">
        <v>60</v>
      </c>
      <c r="B36" s="71">
        <v>8002</v>
      </c>
      <c r="C36" s="71">
        <v>421</v>
      </c>
      <c r="D36" s="71">
        <v>468</v>
      </c>
      <c r="E36" s="71">
        <v>0</v>
      </c>
      <c r="F36" s="71"/>
      <c r="G36" s="71">
        <v>7</v>
      </c>
      <c r="H36" s="71">
        <v>29</v>
      </c>
      <c r="I36" s="71">
        <v>56</v>
      </c>
      <c r="J36" s="71">
        <v>0</v>
      </c>
      <c r="K36" s="71">
        <v>3</v>
      </c>
      <c r="L36" s="71">
        <v>5</v>
      </c>
      <c r="M36" s="71">
        <v>3518</v>
      </c>
      <c r="N36" s="71">
        <v>0</v>
      </c>
      <c r="O36" s="71">
        <v>28</v>
      </c>
      <c r="P36" s="71">
        <v>324</v>
      </c>
      <c r="Q36" s="71">
        <v>654</v>
      </c>
      <c r="R36" s="71">
        <v>4</v>
      </c>
      <c r="S36" s="71">
        <v>8</v>
      </c>
      <c r="T36" s="71"/>
      <c r="U36" s="71">
        <v>1</v>
      </c>
      <c r="V36" s="71">
        <v>2762</v>
      </c>
      <c r="W36" s="71">
        <v>112</v>
      </c>
      <c r="X36" s="71">
        <v>330</v>
      </c>
      <c r="Y36" s="71">
        <v>8576</v>
      </c>
      <c r="Z36" s="71">
        <v>60</v>
      </c>
      <c r="AA36" s="71"/>
      <c r="AB36" s="71">
        <v>85</v>
      </c>
      <c r="AC36" s="69">
        <f t="shared" si="3"/>
        <v>25453</v>
      </c>
      <c r="AD36" s="69">
        <f t="shared" si="4"/>
        <v>1457</v>
      </c>
      <c r="AE36" s="69">
        <v>26910</v>
      </c>
    </row>
    <row r="37" spans="1:31" ht="15">
      <c r="A37" s="71" t="s">
        <v>36</v>
      </c>
      <c r="B37" s="71">
        <v>105187</v>
      </c>
      <c r="C37" s="71">
        <v>10858</v>
      </c>
      <c r="D37" s="71">
        <v>7371</v>
      </c>
      <c r="E37" s="71">
        <v>0</v>
      </c>
      <c r="F37" s="71">
        <v>296</v>
      </c>
      <c r="G37" s="71">
        <v>323</v>
      </c>
      <c r="H37" s="71">
        <v>2460</v>
      </c>
      <c r="I37" s="71">
        <v>969</v>
      </c>
      <c r="J37" s="71">
        <v>732</v>
      </c>
      <c r="K37" s="71">
        <v>123</v>
      </c>
      <c r="L37" s="71">
        <v>670</v>
      </c>
      <c r="M37" s="71">
        <v>53245</v>
      </c>
      <c r="N37" s="71"/>
      <c r="O37" s="71">
        <v>949</v>
      </c>
      <c r="P37" s="71">
        <v>1921</v>
      </c>
      <c r="Q37" s="71">
        <v>25458</v>
      </c>
      <c r="R37" s="71">
        <v>88</v>
      </c>
      <c r="S37" s="71">
        <v>202</v>
      </c>
      <c r="T37" s="71">
        <v>61</v>
      </c>
      <c r="U37" s="71">
        <v>1</v>
      </c>
      <c r="V37" s="71">
        <v>8578</v>
      </c>
      <c r="W37" s="71">
        <v>11173</v>
      </c>
      <c r="X37" s="71">
        <v>14696</v>
      </c>
      <c r="Y37" s="71">
        <v>37613</v>
      </c>
      <c r="Z37" s="71">
        <v>6881</v>
      </c>
      <c r="AA37" s="71">
        <v>341</v>
      </c>
      <c r="AB37" s="71">
        <v>4000</v>
      </c>
      <c r="AC37" s="69">
        <f t="shared" si="3"/>
        <v>294196</v>
      </c>
      <c r="AD37" s="69">
        <f t="shared" si="4"/>
        <v>8318</v>
      </c>
      <c r="AE37" s="69">
        <v>302514</v>
      </c>
    </row>
    <row r="38" spans="1:31" ht="15">
      <c r="A38" s="72" t="s">
        <v>83</v>
      </c>
      <c r="B38" s="72">
        <v>83</v>
      </c>
      <c r="C38" s="72">
        <v>2</v>
      </c>
      <c r="D38" s="72"/>
      <c r="E38" s="72">
        <v>0</v>
      </c>
      <c r="F38" s="72"/>
      <c r="G38" s="72">
        <v>2</v>
      </c>
      <c r="H38" s="72"/>
      <c r="I38" s="72"/>
      <c r="J38" s="72"/>
      <c r="K38" s="72"/>
      <c r="L38" s="72"/>
      <c r="M38" s="72">
        <v>22</v>
      </c>
      <c r="N38" s="72"/>
      <c r="O38" s="72">
        <v>5</v>
      </c>
      <c r="P38" s="72">
        <v>2</v>
      </c>
      <c r="Q38" s="72">
        <v>58</v>
      </c>
      <c r="R38" s="72"/>
      <c r="S38" s="72"/>
      <c r="T38" s="72"/>
      <c r="U38" s="72"/>
      <c r="V38" s="72">
        <v>157</v>
      </c>
      <c r="W38" s="72">
        <v>7</v>
      </c>
      <c r="X38" s="72">
        <v>28</v>
      </c>
      <c r="Y38" s="72">
        <v>1059</v>
      </c>
      <c r="Z38" s="72"/>
      <c r="AA38" s="72"/>
      <c r="AB38" s="72">
        <v>4</v>
      </c>
      <c r="AC38" s="73">
        <f t="shared" si="3"/>
        <v>1429</v>
      </c>
      <c r="AD38" s="73">
        <f t="shared" si="4"/>
        <v>1</v>
      </c>
      <c r="AE38" s="73">
        <v>1430</v>
      </c>
    </row>
    <row r="39" spans="1:31" ht="15">
      <c r="A39" s="72" t="s">
        <v>37</v>
      </c>
      <c r="B39" s="72">
        <v>28</v>
      </c>
      <c r="C39" s="72">
        <v>0</v>
      </c>
      <c r="D39" s="72">
        <v>20</v>
      </c>
      <c r="E39" s="72">
        <v>0</v>
      </c>
      <c r="F39" s="72"/>
      <c r="G39" s="72">
        <v>11</v>
      </c>
      <c r="H39" s="72"/>
      <c r="I39" s="72">
        <v>0</v>
      </c>
      <c r="J39" s="72">
        <v>7</v>
      </c>
      <c r="K39" s="72">
        <v>1</v>
      </c>
      <c r="L39" s="72"/>
      <c r="M39" s="72">
        <v>486</v>
      </c>
      <c r="N39" s="72"/>
      <c r="O39" s="72">
        <v>0</v>
      </c>
      <c r="P39" s="72">
        <v>0</v>
      </c>
      <c r="Q39" s="72">
        <v>25</v>
      </c>
      <c r="R39" s="72"/>
      <c r="S39" s="72">
        <v>1</v>
      </c>
      <c r="T39" s="72"/>
      <c r="U39" s="72"/>
      <c r="V39" s="72">
        <v>32</v>
      </c>
      <c r="W39" s="72">
        <v>1</v>
      </c>
      <c r="X39" s="72">
        <v>14</v>
      </c>
      <c r="Y39" s="72">
        <v>74</v>
      </c>
      <c r="Z39" s="72">
        <v>7</v>
      </c>
      <c r="AA39" s="72"/>
      <c r="AB39" s="72">
        <v>1</v>
      </c>
      <c r="AC39" s="73">
        <f t="shared" si="3"/>
        <v>708</v>
      </c>
      <c r="AD39" s="73">
        <f t="shared" si="4"/>
        <v>22</v>
      </c>
      <c r="AE39" s="73">
        <v>730</v>
      </c>
    </row>
    <row r="40" spans="1:31" ht="15">
      <c r="A40" s="71" t="s">
        <v>38</v>
      </c>
      <c r="B40" s="71">
        <v>135</v>
      </c>
      <c r="C40" s="71">
        <v>40</v>
      </c>
      <c r="D40" s="71">
        <v>1</v>
      </c>
      <c r="E40" s="71">
        <v>1</v>
      </c>
      <c r="F40" s="71"/>
      <c r="G40" s="71"/>
      <c r="H40" s="71">
        <v>15</v>
      </c>
      <c r="I40" s="71"/>
      <c r="J40" s="71">
        <v>51</v>
      </c>
      <c r="K40" s="71"/>
      <c r="L40" s="71"/>
      <c r="M40" s="71">
        <v>946</v>
      </c>
      <c r="N40" s="71">
        <v>32</v>
      </c>
      <c r="O40" s="71">
        <v>2</v>
      </c>
      <c r="P40" s="71">
        <v>3</v>
      </c>
      <c r="Q40" s="71">
        <v>1130</v>
      </c>
      <c r="R40" s="71"/>
      <c r="S40" s="71">
        <v>1</v>
      </c>
      <c r="T40" s="71"/>
      <c r="U40" s="71"/>
      <c r="V40" s="71">
        <v>229</v>
      </c>
      <c r="W40" s="71">
        <v>18</v>
      </c>
      <c r="X40" s="71">
        <v>3132</v>
      </c>
      <c r="Y40" s="71">
        <v>119</v>
      </c>
      <c r="Z40" s="71">
        <v>108</v>
      </c>
      <c r="AA40" s="71"/>
      <c r="AB40" s="71">
        <v>4</v>
      </c>
      <c r="AC40" s="69">
        <f t="shared" si="3"/>
        <v>5967</v>
      </c>
      <c r="AD40" s="69">
        <f t="shared" si="4"/>
        <v>3815</v>
      </c>
      <c r="AE40" s="69">
        <v>9782</v>
      </c>
    </row>
    <row r="41" spans="1:31" ht="15">
      <c r="A41" s="71" t="s">
        <v>64</v>
      </c>
      <c r="B41" s="71">
        <v>81688</v>
      </c>
      <c r="C41" s="71">
        <v>5486</v>
      </c>
      <c r="D41" s="71">
        <v>7608</v>
      </c>
      <c r="E41" s="71">
        <v>569</v>
      </c>
      <c r="F41" s="71">
        <v>168</v>
      </c>
      <c r="G41" s="71">
        <v>2225</v>
      </c>
      <c r="H41" s="71">
        <v>2089</v>
      </c>
      <c r="I41" s="71">
        <v>3169</v>
      </c>
      <c r="J41" s="71">
        <v>2093</v>
      </c>
      <c r="K41" s="71">
        <v>747</v>
      </c>
      <c r="L41" s="71">
        <v>1806</v>
      </c>
      <c r="M41" s="71">
        <v>54546</v>
      </c>
      <c r="N41" s="71">
        <v>613</v>
      </c>
      <c r="O41" s="71">
        <v>3874</v>
      </c>
      <c r="P41" s="71">
        <v>1950</v>
      </c>
      <c r="Q41" s="71">
        <v>24045</v>
      </c>
      <c r="R41" s="71">
        <v>2160</v>
      </c>
      <c r="S41" s="71">
        <v>3380</v>
      </c>
      <c r="T41" s="71">
        <v>254</v>
      </c>
      <c r="U41" s="71">
        <v>78</v>
      </c>
      <c r="V41" s="71">
        <v>13338</v>
      </c>
      <c r="W41" s="71">
        <v>31870</v>
      </c>
      <c r="X41" s="71">
        <v>2457</v>
      </c>
      <c r="Y41" s="71">
        <v>34880</v>
      </c>
      <c r="Z41" s="71">
        <v>10657</v>
      </c>
      <c r="AA41" s="71">
        <v>4011</v>
      </c>
      <c r="AB41" s="71">
        <v>7125</v>
      </c>
      <c r="AC41" s="69">
        <f t="shared" si="3"/>
        <v>302886</v>
      </c>
      <c r="AD41" s="69">
        <f t="shared" si="4"/>
        <v>19340</v>
      </c>
      <c r="AE41" s="69">
        <v>322226</v>
      </c>
    </row>
    <row r="42" spans="1:31" ht="15">
      <c r="A42" s="72" t="s">
        <v>65</v>
      </c>
      <c r="B42" s="72">
        <v>157831</v>
      </c>
      <c r="C42" s="72">
        <v>8056</v>
      </c>
      <c r="D42" s="72">
        <v>18852</v>
      </c>
      <c r="E42" s="72">
        <v>49</v>
      </c>
      <c r="F42" s="72">
        <v>1</v>
      </c>
      <c r="G42" s="72">
        <v>1065</v>
      </c>
      <c r="H42" s="72">
        <v>4471</v>
      </c>
      <c r="I42" s="72">
        <v>7052</v>
      </c>
      <c r="J42" s="72">
        <v>2408</v>
      </c>
      <c r="K42" s="72">
        <v>2486</v>
      </c>
      <c r="L42" s="72">
        <v>5846</v>
      </c>
      <c r="M42" s="72">
        <v>132577</v>
      </c>
      <c r="N42" s="72">
        <v>6</v>
      </c>
      <c r="O42" s="72">
        <v>5590</v>
      </c>
      <c r="P42" s="72">
        <v>3160</v>
      </c>
      <c r="Q42" s="72">
        <v>36106</v>
      </c>
      <c r="R42" s="72">
        <v>4588</v>
      </c>
      <c r="S42" s="72">
        <v>4705</v>
      </c>
      <c r="T42" s="72">
        <v>438</v>
      </c>
      <c r="U42" s="72">
        <v>377</v>
      </c>
      <c r="V42" s="72">
        <v>30450</v>
      </c>
      <c r="W42" s="72">
        <v>50302</v>
      </c>
      <c r="X42" s="72">
        <v>7302</v>
      </c>
      <c r="Y42" s="72">
        <v>72446</v>
      </c>
      <c r="Z42" s="72">
        <v>23598</v>
      </c>
      <c r="AA42" s="72">
        <v>1393</v>
      </c>
      <c r="AB42" s="72">
        <v>4995</v>
      </c>
      <c r="AC42" s="73">
        <f t="shared" si="3"/>
        <v>586150</v>
      </c>
      <c r="AD42" s="73">
        <f t="shared" si="4"/>
        <v>32036</v>
      </c>
      <c r="AE42" s="73">
        <v>618186</v>
      </c>
    </row>
    <row r="43" spans="1:31" ht="15">
      <c r="A43" s="72" t="s">
        <v>61</v>
      </c>
      <c r="B43" s="72">
        <v>264</v>
      </c>
      <c r="C43" s="72">
        <v>203</v>
      </c>
      <c r="D43" s="72">
        <v>108</v>
      </c>
      <c r="E43" s="72">
        <v>7</v>
      </c>
      <c r="F43" s="72"/>
      <c r="G43" s="72">
        <v>2</v>
      </c>
      <c r="H43" s="72">
        <v>12</v>
      </c>
      <c r="I43" s="72">
        <v>9</v>
      </c>
      <c r="J43" s="72">
        <v>1</v>
      </c>
      <c r="K43" s="72">
        <v>2</v>
      </c>
      <c r="L43" s="72"/>
      <c r="M43" s="72">
        <v>2052</v>
      </c>
      <c r="N43" s="72">
        <v>20</v>
      </c>
      <c r="O43" s="72">
        <v>4</v>
      </c>
      <c r="P43" s="72">
        <v>1</v>
      </c>
      <c r="Q43" s="72">
        <v>569</v>
      </c>
      <c r="R43" s="72">
        <v>2</v>
      </c>
      <c r="S43" s="72">
        <v>2</v>
      </c>
      <c r="T43" s="72">
        <v>23</v>
      </c>
      <c r="U43" s="72">
        <v>4</v>
      </c>
      <c r="V43" s="72">
        <v>255</v>
      </c>
      <c r="W43" s="72">
        <v>389</v>
      </c>
      <c r="X43" s="72">
        <v>4731</v>
      </c>
      <c r="Y43" s="72">
        <v>55</v>
      </c>
      <c r="Z43" s="72">
        <v>21</v>
      </c>
      <c r="AA43" s="72"/>
      <c r="AB43" s="72">
        <v>20</v>
      </c>
      <c r="AC43" s="73">
        <f t="shared" si="3"/>
        <v>8756</v>
      </c>
      <c r="AD43" s="73">
        <f t="shared" si="4"/>
        <v>860</v>
      </c>
      <c r="AE43" s="73">
        <v>9616</v>
      </c>
    </row>
    <row r="44" spans="1:31" ht="15">
      <c r="A44" s="71" t="s">
        <v>39</v>
      </c>
      <c r="B44" s="71">
        <v>451</v>
      </c>
      <c r="C44" s="71">
        <v>126</v>
      </c>
      <c r="D44" s="71">
        <v>34</v>
      </c>
      <c r="E44" s="71">
        <v>23</v>
      </c>
      <c r="F44" s="71"/>
      <c r="G44" s="71"/>
      <c r="H44" s="71">
        <v>16</v>
      </c>
      <c r="I44" s="71">
        <v>2</v>
      </c>
      <c r="J44" s="71">
        <v>47</v>
      </c>
      <c r="K44" s="71">
        <v>50</v>
      </c>
      <c r="L44" s="71"/>
      <c r="M44" s="71">
        <v>10414</v>
      </c>
      <c r="N44" s="71">
        <v>10</v>
      </c>
      <c r="O44" s="71">
        <v>6</v>
      </c>
      <c r="P44" s="71">
        <v>370</v>
      </c>
      <c r="Q44" s="71">
        <v>276</v>
      </c>
      <c r="R44" s="71"/>
      <c r="S44" s="71">
        <v>1</v>
      </c>
      <c r="T44" s="71"/>
      <c r="U44" s="71">
        <v>3</v>
      </c>
      <c r="V44" s="71">
        <v>164</v>
      </c>
      <c r="W44" s="71">
        <v>2</v>
      </c>
      <c r="X44" s="71">
        <v>7960</v>
      </c>
      <c r="Y44" s="71">
        <v>6052</v>
      </c>
      <c r="Z44" s="71">
        <v>26</v>
      </c>
      <c r="AA44" s="71">
        <v>20</v>
      </c>
      <c r="AB44" s="71">
        <v>240</v>
      </c>
      <c r="AC44" s="69">
        <f t="shared" si="3"/>
        <v>26293</v>
      </c>
      <c r="AD44" s="69">
        <f t="shared" si="4"/>
        <v>27447</v>
      </c>
      <c r="AE44" s="69">
        <v>53740</v>
      </c>
    </row>
    <row r="45" spans="1:31" ht="15">
      <c r="A45" s="71" t="s">
        <v>40</v>
      </c>
      <c r="B45" s="71">
        <v>32168</v>
      </c>
      <c r="C45" s="71">
        <v>1358</v>
      </c>
      <c r="D45" s="71">
        <v>3400</v>
      </c>
      <c r="E45" s="71">
        <v>315</v>
      </c>
      <c r="F45" s="71">
        <v>35</v>
      </c>
      <c r="G45" s="71">
        <v>150</v>
      </c>
      <c r="H45" s="71">
        <v>609</v>
      </c>
      <c r="I45" s="71">
        <v>746</v>
      </c>
      <c r="J45" s="71">
        <v>137</v>
      </c>
      <c r="K45" s="71">
        <v>1433</v>
      </c>
      <c r="L45" s="71">
        <v>375</v>
      </c>
      <c r="M45" s="71">
        <v>27303</v>
      </c>
      <c r="N45" s="71">
        <v>103</v>
      </c>
      <c r="O45" s="71">
        <v>388</v>
      </c>
      <c r="P45" s="71">
        <v>155</v>
      </c>
      <c r="Q45" s="71">
        <v>13062</v>
      </c>
      <c r="R45" s="71">
        <v>618</v>
      </c>
      <c r="S45" s="71">
        <v>4777</v>
      </c>
      <c r="T45" s="71">
        <v>31</v>
      </c>
      <c r="U45" s="71">
        <v>110</v>
      </c>
      <c r="V45" s="71">
        <v>7354</v>
      </c>
      <c r="W45" s="71">
        <v>4718</v>
      </c>
      <c r="X45" s="71">
        <v>3860</v>
      </c>
      <c r="Y45" s="71">
        <v>7980</v>
      </c>
      <c r="Z45" s="71">
        <v>4228</v>
      </c>
      <c r="AA45" s="71">
        <v>570</v>
      </c>
      <c r="AB45" s="71">
        <v>1615</v>
      </c>
      <c r="AC45" s="69">
        <f t="shared" si="3"/>
        <v>117598</v>
      </c>
      <c r="AD45" s="69">
        <f t="shared" si="4"/>
        <v>4646</v>
      </c>
      <c r="AE45" s="69">
        <v>122244</v>
      </c>
    </row>
    <row r="46" spans="1:31" ht="15">
      <c r="A46" s="72" t="s">
        <v>41</v>
      </c>
      <c r="B46" s="72">
        <v>34816</v>
      </c>
      <c r="C46" s="72">
        <v>518</v>
      </c>
      <c r="D46" s="72">
        <v>3856</v>
      </c>
      <c r="E46" s="72">
        <v>26</v>
      </c>
      <c r="F46" s="72">
        <v>88</v>
      </c>
      <c r="G46" s="72">
        <v>113</v>
      </c>
      <c r="H46" s="72">
        <v>3922</v>
      </c>
      <c r="I46" s="72">
        <v>526</v>
      </c>
      <c r="J46" s="72">
        <v>29</v>
      </c>
      <c r="K46" s="72">
        <v>244</v>
      </c>
      <c r="L46" s="72">
        <v>1326</v>
      </c>
      <c r="M46" s="72">
        <v>53452</v>
      </c>
      <c r="N46" s="72">
        <v>148</v>
      </c>
      <c r="O46" s="72">
        <v>794</v>
      </c>
      <c r="P46" s="72">
        <v>1181</v>
      </c>
      <c r="Q46" s="72">
        <v>4081</v>
      </c>
      <c r="R46" s="72">
        <v>449</v>
      </c>
      <c r="S46" s="72">
        <v>502</v>
      </c>
      <c r="T46" s="72">
        <v>38</v>
      </c>
      <c r="U46" s="72">
        <v>48</v>
      </c>
      <c r="V46" s="72">
        <v>20663</v>
      </c>
      <c r="W46" s="72">
        <v>2434</v>
      </c>
      <c r="X46" s="72">
        <v>17347</v>
      </c>
      <c r="Y46" s="72">
        <v>19483</v>
      </c>
      <c r="Z46" s="72">
        <v>896</v>
      </c>
      <c r="AA46" s="72">
        <v>286</v>
      </c>
      <c r="AB46" s="72">
        <v>5018</v>
      </c>
      <c r="AC46" s="73">
        <f t="shared" si="3"/>
        <v>172284</v>
      </c>
      <c r="AD46" s="73">
        <f t="shared" si="4"/>
        <v>4146</v>
      </c>
      <c r="AE46" s="73">
        <v>176430</v>
      </c>
    </row>
    <row r="47" spans="1:31" ht="15">
      <c r="A47" s="72" t="s">
        <v>84</v>
      </c>
      <c r="B47" s="72">
        <v>475</v>
      </c>
      <c r="C47" s="72">
        <v>8</v>
      </c>
      <c r="D47" s="72">
        <v>72</v>
      </c>
      <c r="E47" s="72">
        <v>0</v>
      </c>
      <c r="F47" s="72"/>
      <c r="G47" s="72"/>
      <c r="H47" s="72">
        <v>55</v>
      </c>
      <c r="I47" s="72">
        <v>1</v>
      </c>
      <c r="J47" s="72"/>
      <c r="K47" s="72">
        <v>0</v>
      </c>
      <c r="L47" s="72">
        <v>7</v>
      </c>
      <c r="M47" s="72">
        <v>204</v>
      </c>
      <c r="N47" s="72">
        <v>0</v>
      </c>
      <c r="O47" s="72">
        <v>0</v>
      </c>
      <c r="P47" s="72">
        <v>42</v>
      </c>
      <c r="Q47" s="72">
        <v>186</v>
      </c>
      <c r="R47" s="72"/>
      <c r="S47" s="72"/>
      <c r="T47" s="72"/>
      <c r="U47" s="72">
        <v>0</v>
      </c>
      <c r="V47" s="72">
        <v>91</v>
      </c>
      <c r="W47" s="72">
        <v>4</v>
      </c>
      <c r="X47" s="72">
        <v>41</v>
      </c>
      <c r="Y47" s="72">
        <v>493</v>
      </c>
      <c r="Z47" s="72">
        <v>4</v>
      </c>
      <c r="AA47" s="72">
        <v>1</v>
      </c>
      <c r="AB47" s="72">
        <v>13</v>
      </c>
      <c r="AC47" s="73">
        <f t="shared" si="3"/>
        <v>1697</v>
      </c>
      <c r="AD47" s="73">
        <f t="shared" si="4"/>
        <v>56</v>
      </c>
      <c r="AE47" s="73">
        <v>1753</v>
      </c>
    </row>
    <row r="48" spans="1:31" ht="15">
      <c r="A48" s="71" t="s">
        <v>66</v>
      </c>
      <c r="B48" s="71">
        <v>272066</v>
      </c>
      <c r="C48" s="71">
        <v>14677</v>
      </c>
      <c r="D48" s="71">
        <v>41256</v>
      </c>
      <c r="E48" s="71">
        <v>483</v>
      </c>
      <c r="F48" s="71">
        <v>162</v>
      </c>
      <c r="G48" s="71">
        <v>3555</v>
      </c>
      <c r="H48" s="71">
        <v>13422</v>
      </c>
      <c r="I48" s="71">
        <v>2714</v>
      </c>
      <c r="J48" s="71">
        <v>4816</v>
      </c>
      <c r="K48" s="71">
        <v>1017</v>
      </c>
      <c r="L48" s="71">
        <v>4912</v>
      </c>
      <c r="M48" s="71">
        <v>259203</v>
      </c>
      <c r="N48" s="71">
        <v>90</v>
      </c>
      <c r="O48" s="71">
        <v>3200</v>
      </c>
      <c r="P48" s="71">
        <v>5560</v>
      </c>
      <c r="Q48" s="71">
        <v>46366</v>
      </c>
      <c r="R48" s="71">
        <v>1490</v>
      </c>
      <c r="S48" s="71">
        <v>3503</v>
      </c>
      <c r="T48" s="71">
        <v>793</v>
      </c>
      <c r="U48" s="71">
        <v>1090</v>
      </c>
      <c r="V48" s="71">
        <v>98811</v>
      </c>
      <c r="W48" s="71">
        <v>41624</v>
      </c>
      <c r="X48" s="71">
        <v>16281</v>
      </c>
      <c r="Y48" s="71">
        <v>74790</v>
      </c>
      <c r="Z48" s="71">
        <v>14944</v>
      </c>
      <c r="AA48" s="71">
        <v>6011</v>
      </c>
      <c r="AB48" s="71">
        <v>27493</v>
      </c>
      <c r="AC48" s="69">
        <f t="shared" si="3"/>
        <v>960329</v>
      </c>
      <c r="AD48" s="69">
        <f t="shared" si="4"/>
        <v>93219</v>
      </c>
      <c r="AE48" s="69">
        <v>1053548</v>
      </c>
    </row>
    <row r="49" spans="1:31" ht="15">
      <c r="A49" s="71" t="s">
        <v>42</v>
      </c>
      <c r="B49" s="71">
        <v>28566</v>
      </c>
      <c r="C49" s="71">
        <v>1076</v>
      </c>
      <c r="D49" s="71">
        <v>4837</v>
      </c>
      <c r="E49" s="71">
        <v>225</v>
      </c>
      <c r="F49" s="71">
        <v>5</v>
      </c>
      <c r="G49" s="71">
        <v>312</v>
      </c>
      <c r="H49" s="71">
        <v>1391</v>
      </c>
      <c r="I49" s="71">
        <v>432</v>
      </c>
      <c r="J49" s="71">
        <v>153</v>
      </c>
      <c r="K49" s="71">
        <v>855</v>
      </c>
      <c r="L49" s="71">
        <v>1030</v>
      </c>
      <c r="M49" s="71">
        <v>25304</v>
      </c>
      <c r="N49" s="71">
        <v>236</v>
      </c>
      <c r="O49" s="71">
        <v>539</v>
      </c>
      <c r="P49" s="71">
        <v>141</v>
      </c>
      <c r="Q49" s="71">
        <v>13441</v>
      </c>
      <c r="R49" s="71">
        <v>563</v>
      </c>
      <c r="S49" s="71">
        <v>3483</v>
      </c>
      <c r="T49" s="71">
        <v>69</v>
      </c>
      <c r="U49" s="71">
        <v>24</v>
      </c>
      <c r="V49" s="71">
        <v>6387</v>
      </c>
      <c r="W49" s="71">
        <v>4037</v>
      </c>
      <c r="X49" s="71">
        <v>4765</v>
      </c>
      <c r="Y49" s="71">
        <v>9780</v>
      </c>
      <c r="Z49" s="71">
        <v>2226</v>
      </c>
      <c r="AA49" s="71">
        <v>223</v>
      </c>
      <c r="AB49" s="71">
        <v>2314</v>
      </c>
      <c r="AC49" s="69">
        <f t="shared" si="3"/>
        <v>112414</v>
      </c>
      <c r="AD49" s="69">
        <f t="shared" si="4"/>
        <v>6347</v>
      </c>
      <c r="AE49" s="69">
        <v>118761</v>
      </c>
    </row>
    <row r="50" spans="1:31" ht="15">
      <c r="A50" s="72" t="s">
        <v>67</v>
      </c>
      <c r="B50" s="72">
        <v>54</v>
      </c>
      <c r="C50" s="72">
        <v>4</v>
      </c>
      <c r="D50" s="72">
        <v>4</v>
      </c>
      <c r="E50" s="72"/>
      <c r="F50" s="72"/>
      <c r="G50" s="72"/>
      <c r="H50" s="72">
        <v>49</v>
      </c>
      <c r="I50" s="72"/>
      <c r="J50" s="72"/>
      <c r="K50" s="72"/>
      <c r="L50" s="72"/>
      <c r="M50" s="72">
        <v>639</v>
      </c>
      <c r="N50" s="72"/>
      <c r="O50" s="72">
        <v>9</v>
      </c>
      <c r="P50" s="72"/>
      <c r="Q50" s="72">
        <v>212</v>
      </c>
      <c r="R50" s="72">
        <v>3</v>
      </c>
      <c r="S50" s="72">
        <v>0</v>
      </c>
      <c r="T50" s="72"/>
      <c r="U50" s="72"/>
      <c r="V50" s="72">
        <v>83</v>
      </c>
      <c r="W50" s="72">
        <v>7</v>
      </c>
      <c r="X50" s="72">
        <v>48</v>
      </c>
      <c r="Y50" s="72">
        <v>444</v>
      </c>
      <c r="Z50" s="72">
        <v>1</v>
      </c>
      <c r="AA50" s="72">
        <v>32</v>
      </c>
      <c r="AB50" s="72">
        <v>1</v>
      </c>
      <c r="AC50" s="73">
        <f t="shared" si="3"/>
        <v>1590</v>
      </c>
      <c r="AD50" s="73">
        <f t="shared" si="4"/>
        <v>462</v>
      </c>
      <c r="AE50" s="73">
        <v>2052</v>
      </c>
    </row>
    <row r="51" spans="1:31" ht="15">
      <c r="A51" s="72" t="s">
        <v>43</v>
      </c>
      <c r="B51" s="72">
        <v>125</v>
      </c>
      <c r="C51" s="72">
        <v>5</v>
      </c>
      <c r="D51" s="72">
        <v>5</v>
      </c>
      <c r="E51" s="72">
        <v>15</v>
      </c>
      <c r="F51" s="72">
        <v>363</v>
      </c>
      <c r="G51" s="72">
        <v>28</v>
      </c>
      <c r="H51" s="72">
        <v>4</v>
      </c>
      <c r="I51" s="72"/>
      <c r="J51" s="72">
        <v>38</v>
      </c>
      <c r="K51" s="72"/>
      <c r="L51" s="72"/>
      <c r="M51" s="72">
        <v>1988</v>
      </c>
      <c r="N51" s="72">
        <v>973</v>
      </c>
      <c r="O51" s="72">
        <v>22</v>
      </c>
      <c r="P51" s="72">
        <v>17</v>
      </c>
      <c r="Q51" s="72">
        <v>3380</v>
      </c>
      <c r="R51" s="72"/>
      <c r="S51" s="72">
        <v>2</v>
      </c>
      <c r="T51" s="72"/>
      <c r="U51" s="72"/>
      <c r="V51" s="72">
        <v>43</v>
      </c>
      <c r="W51" s="72">
        <v>23</v>
      </c>
      <c r="X51" s="72">
        <v>1473</v>
      </c>
      <c r="Y51" s="72"/>
      <c r="Z51" s="72">
        <v>3</v>
      </c>
      <c r="AA51" s="72">
        <v>31</v>
      </c>
      <c r="AB51" s="72">
        <v>14</v>
      </c>
      <c r="AC51" s="73">
        <f t="shared" si="3"/>
        <v>8552</v>
      </c>
      <c r="AD51" s="73">
        <f t="shared" si="4"/>
        <v>11335</v>
      </c>
      <c r="AE51" s="73">
        <v>19887</v>
      </c>
    </row>
    <row r="52" spans="1:31" ht="15">
      <c r="A52" s="71" t="s">
        <v>44</v>
      </c>
      <c r="B52" s="71">
        <v>391</v>
      </c>
      <c r="C52" s="71">
        <v>20</v>
      </c>
      <c r="D52" s="71">
        <v>130</v>
      </c>
      <c r="E52" s="71">
        <v>22</v>
      </c>
      <c r="F52" s="71"/>
      <c r="G52" s="71">
        <v>142</v>
      </c>
      <c r="H52" s="71">
        <v>2</v>
      </c>
      <c r="I52" s="71">
        <v>8</v>
      </c>
      <c r="J52" s="71">
        <v>7</v>
      </c>
      <c r="K52" s="71">
        <v>21</v>
      </c>
      <c r="L52" s="71"/>
      <c r="M52" s="71">
        <v>1896</v>
      </c>
      <c r="N52" s="71">
        <v>25</v>
      </c>
      <c r="O52" s="71">
        <v>63</v>
      </c>
      <c r="P52" s="71">
        <v>0</v>
      </c>
      <c r="Q52" s="71">
        <v>1532</v>
      </c>
      <c r="R52" s="71"/>
      <c r="S52" s="71">
        <v>0</v>
      </c>
      <c r="T52" s="71">
        <v>10</v>
      </c>
      <c r="U52" s="71">
        <v>13</v>
      </c>
      <c r="V52" s="71">
        <v>169</v>
      </c>
      <c r="W52" s="71">
        <v>75</v>
      </c>
      <c r="X52" s="71">
        <v>9054</v>
      </c>
      <c r="Y52" s="71">
        <v>64</v>
      </c>
      <c r="Z52" s="71">
        <v>8</v>
      </c>
      <c r="AA52" s="71">
        <v>80</v>
      </c>
      <c r="AB52" s="71">
        <v>25</v>
      </c>
      <c r="AC52" s="69">
        <f t="shared" si="3"/>
        <v>13757</v>
      </c>
      <c r="AD52" s="69">
        <f t="shared" si="4"/>
        <v>1084</v>
      </c>
      <c r="AE52" s="69">
        <v>14841</v>
      </c>
    </row>
    <row r="53" spans="1:31" ht="15">
      <c r="A53" s="71" t="s">
        <v>45</v>
      </c>
      <c r="B53" s="71">
        <v>7</v>
      </c>
      <c r="C53" s="71"/>
      <c r="D53" s="71">
        <v>93</v>
      </c>
      <c r="E53" s="71">
        <v>0</v>
      </c>
      <c r="F53" s="71"/>
      <c r="G53" s="71"/>
      <c r="H53" s="71"/>
      <c r="I53" s="71"/>
      <c r="J53" s="71">
        <v>0</v>
      </c>
      <c r="K53" s="71"/>
      <c r="L53" s="71"/>
      <c r="M53" s="71">
        <v>1916</v>
      </c>
      <c r="N53" s="71"/>
      <c r="O53" s="71">
        <v>0</v>
      </c>
      <c r="P53" s="71">
        <v>0</v>
      </c>
      <c r="Q53" s="71">
        <v>1030</v>
      </c>
      <c r="R53" s="71"/>
      <c r="S53" s="71">
        <v>0</v>
      </c>
      <c r="T53" s="71"/>
      <c r="U53" s="71">
        <v>0</v>
      </c>
      <c r="V53" s="71">
        <v>27</v>
      </c>
      <c r="W53" s="71">
        <v>38</v>
      </c>
      <c r="X53" s="71">
        <v>39022</v>
      </c>
      <c r="Y53" s="71">
        <v>0</v>
      </c>
      <c r="Z53" s="71">
        <v>20</v>
      </c>
      <c r="AA53" s="71"/>
      <c r="AB53" s="71"/>
      <c r="AC53" s="69">
        <f t="shared" si="3"/>
        <v>42153</v>
      </c>
      <c r="AD53" s="69">
        <f t="shared" si="4"/>
        <v>2024</v>
      </c>
      <c r="AE53" s="69">
        <v>44177</v>
      </c>
    </row>
    <row r="54" spans="1:31" ht="15">
      <c r="A54" s="72" t="s">
        <v>68</v>
      </c>
      <c r="B54" s="72">
        <v>12084</v>
      </c>
      <c r="C54" s="72">
        <v>907</v>
      </c>
      <c r="D54" s="72">
        <v>348</v>
      </c>
      <c r="E54" s="72">
        <v>46</v>
      </c>
      <c r="F54" s="72"/>
      <c r="G54" s="72">
        <v>132</v>
      </c>
      <c r="H54" s="72">
        <v>219</v>
      </c>
      <c r="I54" s="72">
        <v>530</v>
      </c>
      <c r="J54" s="72">
        <v>4</v>
      </c>
      <c r="K54" s="72">
        <v>3</v>
      </c>
      <c r="L54" s="72">
        <v>77</v>
      </c>
      <c r="M54" s="72">
        <v>8443</v>
      </c>
      <c r="N54" s="72">
        <v>0</v>
      </c>
      <c r="O54" s="72">
        <v>468</v>
      </c>
      <c r="P54" s="72">
        <v>406</v>
      </c>
      <c r="Q54" s="72">
        <v>1809</v>
      </c>
      <c r="R54" s="72">
        <v>324</v>
      </c>
      <c r="S54" s="72">
        <v>150</v>
      </c>
      <c r="T54" s="72">
        <v>0</v>
      </c>
      <c r="U54" s="72">
        <v>30</v>
      </c>
      <c r="V54" s="72">
        <v>1685</v>
      </c>
      <c r="W54" s="72">
        <v>1546</v>
      </c>
      <c r="X54" s="72">
        <v>386</v>
      </c>
      <c r="Y54" s="72">
        <v>1859</v>
      </c>
      <c r="Z54" s="72">
        <v>1205</v>
      </c>
      <c r="AA54" s="72">
        <v>41</v>
      </c>
      <c r="AB54" s="72">
        <v>218</v>
      </c>
      <c r="AC54" s="73">
        <f t="shared" si="3"/>
        <v>32920</v>
      </c>
      <c r="AD54" s="73">
        <f t="shared" si="4"/>
        <v>1764</v>
      </c>
      <c r="AE54" s="73">
        <v>34684</v>
      </c>
    </row>
    <row r="55" spans="1:31" ht="15">
      <c r="A55" s="72" t="s">
        <v>46</v>
      </c>
      <c r="B55" s="72">
        <v>152019</v>
      </c>
      <c r="C55" s="72">
        <v>6291</v>
      </c>
      <c r="D55" s="72">
        <v>4529</v>
      </c>
      <c r="E55" s="72">
        <v>7</v>
      </c>
      <c r="F55" s="72">
        <v>35</v>
      </c>
      <c r="G55" s="72">
        <v>115</v>
      </c>
      <c r="H55" s="72">
        <v>14418</v>
      </c>
      <c r="I55" s="72">
        <v>1768</v>
      </c>
      <c r="J55" s="72">
        <v>127</v>
      </c>
      <c r="K55" s="72">
        <v>406</v>
      </c>
      <c r="L55" s="72">
        <v>7841</v>
      </c>
      <c r="M55" s="72">
        <v>51093</v>
      </c>
      <c r="N55" s="72">
        <v>49</v>
      </c>
      <c r="O55" s="72">
        <v>382</v>
      </c>
      <c r="P55" s="72">
        <v>1035</v>
      </c>
      <c r="Q55" s="72">
        <v>7372</v>
      </c>
      <c r="R55" s="72">
        <v>520</v>
      </c>
      <c r="S55" s="72">
        <v>1041</v>
      </c>
      <c r="T55" s="72">
        <v>116</v>
      </c>
      <c r="U55" s="72">
        <v>18</v>
      </c>
      <c r="V55" s="72">
        <v>24549</v>
      </c>
      <c r="W55" s="72">
        <v>12435</v>
      </c>
      <c r="X55" s="72">
        <v>13452</v>
      </c>
      <c r="Y55" s="72">
        <v>32338</v>
      </c>
      <c r="Z55" s="72">
        <v>6148</v>
      </c>
      <c r="AA55" s="72">
        <v>367</v>
      </c>
      <c r="AB55" s="72">
        <v>18280</v>
      </c>
      <c r="AC55" s="73">
        <f t="shared" si="3"/>
        <v>356751</v>
      </c>
      <c r="AD55" s="73">
        <f t="shared" si="4"/>
        <v>7302</v>
      </c>
      <c r="AE55" s="73">
        <v>364053</v>
      </c>
    </row>
    <row r="56" spans="1:31" ht="15">
      <c r="A56" s="71" t="s">
        <v>69</v>
      </c>
      <c r="B56" s="71">
        <v>885</v>
      </c>
      <c r="C56" s="71">
        <v>83</v>
      </c>
      <c r="D56" s="71">
        <v>32</v>
      </c>
      <c r="E56" s="71">
        <v>17</v>
      </c>
      <c r="F56" s="71"/>
      <c r="G56" s="71">
        <v>55</v>
      </c>
      <c r="H56" s="71">
        <v>117</v>
      </c>
      <c r="I56" s="71">
        <v>14</v>
      </c>
      <c r="J56" s="71">
        <v>6</v>
      </c>
      <c r="K56" s="71">
        <v>63</v>
      </c>
      <c r="L56" s="71">
        <v>63</v>
      </c>
      <c r="M56" s="71">
        <v>1660</v>
      </c>
      <c r="N56" s="71">
        <v>29</v>
      </c>
      <c r="O56" s="71">
        <v>203</v>
      </c>
      <c r="P56" s="71">
        <v>59</v>
      </c>
      <c r="Q56" s="71">
        <v>2729</v>
      </c>
      <c r="R56" s="71">
        <v>34</v>
      </c>
      <c r="S56" s="71">
        <v>18</v>
      </c>
      <c r="T56" s="71">
        <v>2</v>
      </c>
      <c r="U56" s="71">
        <v>16</v>
      </c>
      <c r="V56" s="71">
        <v>557</v>
      </c>
      <c r="W56" s="71">
        <v>389</v>
      </c>
      <c r="X56" s="71">
        <v>3174</v>
      </c>
      <c r="Y56" s="71">
        <v>1066</v>
      </c>
      <c r="Z56" s="71">
        <v>15</v>
      </c>
      <c r="AA56" s="71">
        <v>311</v>
      </c>
      <c r="AB56" s="71">
        <v>374</v>
      </c>
      <c r="AC56" s="69">
        <f t="shared" si="3"/>
        <v>11971</v>
      </c>
      <c r="AD56" s="69">
        <f t="shared" si="4"/>
        <v>776</v>
      </c>
      <c r="AE56" s="69">
        <v>12747</v>
      </c>
    </row>
    <row r="57" spans="1:31" ht="15">
      <c r="A57" s="71" t="s">
        <v>47</v>
      </c>
      <c r="B57" s="71">
        <v>2843</v>
      </c>
      <c r="C57" s="71">
        <v>41</v>
      </c>
      <c r="D57" s="71">
        <v>2818</v>
      </c>
      <c r="E57" s="71">
        <v>14</v>
      </c>
      <c r="F57" s="71">
        <v>16</v>
      </c>
      <c r="G57" s="71">
        <v>1</v>
      </c>
      <c r="H57" s="71">
        <v>436</v>
      </c>
      <c r="I57" s="71">
        <v>2</v>
      </c>
      <c r="J57" s="71">
        <v>1</v>
      </c>
      <c r="K57" s="71">
        <v>193</v>
      </c>
      <c r="L57" s="71">
        <v>2</v>
      </c>
      <c r="M57" s="71">
        <v>12702</v>
      </c>
      <c r="N57" s="71">
        <v>197</v>
      </c>
      <c r="O57" s="71">
        <v>34</v>
      </c>
      <c r="P57" s="71">
        <v>71</v>
      </c>
      <c r="Q57" s="71">
        <v>13104</v>
      </c>
      <c r="R57" s="71">
        <v>54</v>
      </c>
      <c r="S57" s="71">
        <v>563</v>
      </c>
      <c r="T57" s="71">
        <v>0</v>
      </c>
      <c r="U57" s="71">
        <v>13</v>
      </c>
      <c r="V57" s="71">
        <v>1667</v>
      </c>
      <c r="W57" s="71">
        <v>847</v>
      </c>
      <c r="X57" s="71">
        <v>10749</v>
      </c>
      <c r="Y57" s="71">
        <v>1997</v>
      </c>
      <c r="Z57" s="71">
        <v>549</v>
      </c>
      <c r="AA57" s="71">
        <v>51</v>
      </c>
      <c r="AB57" s="71">
        <v>4872</v>
      </c>
      <c r="AC57" s="69">
        <f t="shared" si="3"/>
        <v>53837</v>
      </c>
      <c r="AD57" s="69">
        <f t="shared" si="4"/>
        <v>2876</v>
      </c>
      <c r="AE57" s="69">
        <v>56713</v>
      </c>
    </row>
    <row r="58" spans="1:31" ht="15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69"/>
      <c r="AD58" s="69"/>
      <c r="AE58" s="69"/>
    </row>
    <row r="59" spans="1:31" ht="15">
      <c r="A59" s="69" t="s">
        <v>48</v>
      </c>
      <c r="B59" s="69">
        <f t="shared" ref="B59:AE59" si="5">SUM(B30:B57)</f>
        <v>929415</v>
      </c>
      <c r="C59" s="69">
        <f t="shared" si="5"/>
        <v>51745</v>
      </c>
      <c r="D59" s="69">
        <f t="shared" si="5"/>
        <v>101619</v>
      </c>
      <c r="E59" s="69">
        <f t="shared" si="5"/>
        <v>1902</v>
      </c>
      <c r="F59" s="69">
        <f t="shared" si="5"/>
        <v>1190</v>
      </c>
      <c r="G59" s="69">
        <f t="shared" si="5"/>
        <v>8545</v>
      </c>
      <c r="H59" s="69">
        <f t="shared" si="5"/>
        <v>45584</v>
      </c>
      <c r="I59" s="69">
        <f t="shared" si="5"/>
        <v>18313</v>
      </c>
      <c r="J59" s="69">
        <f t="shared" si="5"/>
        <v>11022</v>
      </c>
      <c r="K59" s="69">
        <f t="shared" si="5"/>
        <v>8161</v>
      </c>
      <c r="L59" s="69">
        <f t="shared" si="5"/>
        <v>25876</v>
      </c>
      <c r="M59" s="69">
        <f t="shared" si="5"/>
        <v>744212</v>
      </c>
      <c r="N59" s="69">
        <f t="shared" si="5"/>
        <v>2704</v>
      </c>
      <c r="O59" s="69">
        <f t="shared" si="5"/>
        <v>16912</v>
      </c>
      <c r="P59" s="69">
        <f t="shared" si="5"/>
        <v>17610</v>
      </c>
      <c r="Q59" s="69">
        <f t="shared" si="5"/>
        <v>214976</v>
      </c>
      <c r="R59" s="69">
        <f t="shared" si="5"/>
        <v>12438</v>
      </c>
      <c r="S59" s="69">
        <f t="shared" si="5"/>
        <v>23550</v>
      </c>
      <c r="T59" s="69">
        <f t="shared" si="5"/>
        <v>2018</v>
      </c>
      <c r="U59" s="69">
        <f t="shared" si="5"/>
        <v>1885</v>
      </c>
      <c r="V59" s="69">
        <f t="shared" si="5"/>
        <v>234578</v>
      </c>
      <c r="W59" s="69">
        <f t="shared" si="5"/>
        <v>167676</v>
      </c>
      <c r="X59" s="69">
        <f t="shared" si="5"/>
        <v>167006</v>
      </c>
      <c r="Y59" s="69">
        <f t="shared" si="5"/>
        <v>337804</v>
      </c>
      <c r="Z59" s="69">
        <f t="shared" si="5"/>
        <v>73836</v>
      </c>
      <c r="AA59" s="69">
        <f t="shared" si="5"/>
        <v>14255</v>
      </c>
      <c r="AB59" s="69">
        <f t="shared" si="5"/>
        <v>79067</v>
      </c>
      <c r="AC59" s="69">
        <f t="shared" si="5"/>
        <v>3313899</v>
      </c>
      <c r="AD59" s="69">
        <f t="shared" si="5"/>
        <v>244346</v>
      </c>
      <c r="AE59" s="69">
        <f t="shared" si="5"/>
        <v>3558245</v>
      </c>
    </row>
    <row r="60" spans="1:31" ht="1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</row>
    <row r="61" spans="1:31" s="74" customFormat="1" ht="15">
      <c r="A61" s="69" t="s">
        <v>49</v>
      </c>
      <c r="B61" s="69">
        <f t="shared" ref="B61:AE61" si="6">+B59+B28</f>
        <v>1739117</v>
      </c>
      <c r="C61" s="69">
        <f t="shared" si="6"/>
        <v>85282</v>
      </c>
      <c r="D61" s="69">
        <f t="shared" si="6"/>
        <v>178699</v>
      </c>
      <c r="E61" s="69">
        <f t="shared" si="6"/>
        <v>6536</v>
      </c>
      <c r="F61" s="69">
        <f t="shared" si="6"/>
        <v>2580</v>
      </c>
      <c r="G61" s="69">
        <f t="shared" si="6"/>
        <v>14556</v>
      </c>
      <c r="H61" s="69">
        <f t="shared" si="6"/>
        <v>97780</v>
      </c>
      <c r="I61" s="69">
        <f t="shared" si="6"/>
        <v>29319</v>
      </c>
      <c r="J61" s="69">
        <f t="shared" si="6"/>
        <v>15004</v>
      </c>
      <c r="K61" s="69">
        <f t="shared" si="6"/>
        <v>13456</v>
      </c>
      <c r="L61" s="69">
        <f t="shared" si="6"/>
        <v>50402</v>
      </c>
      <c r="M61" s="69">
        <f t="shared" si="6"/>
        <v>1244050</v>
      </c>
      <c r="N61" s="69">
        <f t="shared" si="6"/>
        <v>5108</v>
      </c>
      <c r="O61" s="69">
        <f t="shared" si="6"/>
        <v>37609</v>
      </c>
      <c r="P61" s="69">
        <f t="shared" si="6"/>
        <v>50672</v>
      </c>
      <c r="Q61" s="69">
        <f t="shared" si="6"/>
        <v>357161</v>
      </c>
      <c r="R61" s="69">
        <f t="shared" si="6"/>
        <v>21858</v>
      </c>
      <c r="S61" s="69">
        <f t="shared" si="6"/>
        <v>39602</v>
      </c>
      <c r="T61" s="69">
        <f t="shared" si="6"/>
        <v>2590</v>
      </c>
      <c r="U61" s="69">
        <f t="shared" si="6"/>
        <v>2480</v>
      </c>
      <c r="V61" s="69">
        <f t="shared" si="6"/>
        <v>579638</v>
      </c>
      <c r="W61" s="69">
        <f t="shared" si="6"/>
        <v>311519</v>
      </c>
      <c r="X61" s="69">
        <f t="shared" si="6"/>
        <v>301411</v>
      </c>
      <c r="Y61" s="69">
        <f t="shared" si="6"/>
        <v>859607</v>
      </c>
      <c r="Z61" s="69">
        <f t="shared" si="6"/>
        <v>146248</v>
      </c>
      <c r="AA61" s="69">
        <f t="shared" si="6"/>
        <v>42154</v>
      </c>
      <c r="AB61" s="69">
        <f t="shared" si="6"/>
        <v>149426</v>
      </c>
      <c r="AC61" s="69">
        <f t="shared" si="6"/>
        <v>6383864</v>
      </c>
      <c r="AD61" s="69">
        <f t="shared" si="6"/>
        <v>363741</v>
      </c>
      <c r="AE61" s="69">
        <f t="shared" si="6"/>
        <v>6747605</v>
      </c>
    </row>
    <row r="63" spans="1:31" s="75" customFormat="1">
      <c r="A63" s="75" t="s">
        <v>59</v>
      </c>
      <c r="B63" s="75">
        <f>+(B61*100)/$AE$61</f>
        <v>25.773841237001868</v>
      </c>
      <c r="C63" s="75">
        <f t="shared" ref="C63:AE63" si="7">+(C61*100)/$AE$61</f>
        <v>1.2638854823303973</v>
      </c>
      <c r="D63" s="75">
        <f t="shared" si="7"/>
        <v>2.6483322601130328</v>
      </c>
      <c r="E63" s="75">
        <f t="shared" si="7"/>
        <v>9.6863998411288149E-2</v>
      </c>
      <c r="F63" s="75">
        <f t="shared" si="7"/>
        <v>3.8235788846561113E-2</v>
      </c>
      <c r="G63" s="75">
        <f t="shared" si="7"/>
        <v>0.21572098544594712</v>
      </c>
      <c r="H63" s="75">
        <f t="shared" si="7"/>
        <v>1.4491067571382734</v>
      </c>
      <c r="I63" s="75">
        <f t="shared" si="7"/>
        <v>0.43450972604353694</v>
      </c>
      <c r="J63" s="75">
        <f t="shared" si="7"/>
        <v>0.22236037823790811</v>
      </c>
      <c r="K63" s="75">
        <f t="shared" si="7"/>
        <v>0.19941890492997144</v>
      </c>
      <c r="L63" s="75">
        <f t="shared" si="7"/>
        <v>0.74696132924200509</v>
      </c>
      <c r="M63" s="75">
        <f t="shared" si="7"/>
        <v>18.436912059908664</v>
      </c>
      <c r="N63" s="75">
        <f t="shared" si="7"/>
        <v>7.5700933886912472E-2</v>
      </c>
      <c r="O63" s="75">
        <f t="shared" si="7"/>
        <v>0.55736813284120812</v>
      </c>
      <c r="P63" s="75">
        <f t="shared" si="7"/>
        <v>0.75096274900501736</v>
      </c>
      <c r="Q63" s="75">
        <f t="shared" si="7"/>
        <v>5.2931521628785321</v>
      </c>
      <c r="R63" s="75">
        <f t="shared" si="7"/>
        <v>0.32393715992563288</v>
      </c>
      <c r="S63" s="75">
        <f t="shared" si="7"/>
        <v>0.58690453872151671</v>
      </c>
      <c r="T63" s="75">
        <f t="shared" si="7"/>
        <v>3.8383989578524527E-2</v>
      </c>
      <c r="U63" s="75">
        <f t="shared" si="7"/>
        <v>3.675378152692696E-2</v>
      </c>
      <c r="V63" s="75">
        <f t="shared" si="7"/>
        <v>8.5902775873810047</v>
      </c>
      <c r="W63" s="75">
        <f t="shared" si="7"/>
        <v>4.6167343820511126</v>
      </c>
      <c r="X63" s="75">
        <f t="shared" si="7"/>
        <v>4.4669330821824929</v>
      </c>
      <c r="Y63" s="75">
        <f t="shared" si="7"/>
        <v>12.739438660087542</v>
      </c>
      <c r="Z63" s="75">
        <f t="shared" si="7"/>
        <v>2.1674060648185542</v>
      </c>
      <c r="AA63" s="75">
        <f t="shared" si="7"/>
        <v>0.62472536551858027</v>
      </c>
      <c r="AB63" s="75">
        <f t="shared" si="7"/>
        <v>2.2145042574365275</v>
      </c>
      <c r="AC63" s="75">
        <f t="shared" si="7"/>
        <v>94.609331755489535</v>
      </c>
      <c r="AD63" s="75">
        <f t="shared" si="7"/>
        <v>5.3906682445104597</v>
      </c>
      <c r="AE63" s="75">
        <f t="shared" si="7"/>
        <v>100</v>
      </c>
    </row>
    <row r="71" spans="2:33" s="74" customFormat="1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F71" s="63"/>
      <c r="AG71" s="63"/>
    </row>
    <row r="72" spans="2:33" s="74" customFormat="1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F72" s="63"/>
      <c r="AG72" s="63"/>
    </row>
    <row r="73" spans="2:33" s="74" customFormat="1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F73" s="63"/>
      <c r="AG73" s="63"/>
    </row>
    <row r="74" spans="2:33" s="74" customFormat="1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F74" s="63"/>
      <c r="AG74" s="63"/>
    </row>
    <row r="75" spans="2:33" s="74" customFormat="1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F75" s="63"/>
      <c r="AG75" s="63"/>
    </row>
  </sheetData>
  <printOptions horizontalCentered="1"/>
  <pageMargins left="0.39370078740157483" right="0.39370078740157483" top="0.78740157480314965" bottom="0.39370078740157483" header="0" footer="0.19685039370078741"/>
  <pageSetup paperSize="9" scale="56" fitToWidth="2" orientation="landscape" r:id="rId1"/>
  <headerFooter alignWithMargins="0">
    <oddHeader>&amp;C
&amp;"Arial,Negrita"&amp;12EXPORTACIONES ESPAÑOLAS DE FRUTAS Y HORTALIZAS - AÑO 2016 - 1er semestre - EN TM
&amp;R&amp;G</oddHeader>
    <oddFooter>&amp;CDATOS PROCEDENTES DE ADUANAS PROCESADOS POR FEPEX&amp;R&amp;P/&amp;N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75"/>
  <sheetViews>
    <sheetView tabSelected="1" zoomScale="75" workbookViewId="0">
      <selection activeCell="L2" sqref="L2"/>
    </sheetView>
  </sheetViews>
  <sheetFormatPr baseColWidth="10" defaultRowHeight="12.75"/>
  <cols>
    <col min="1" max="1" width="23" style="74" customWidth="1"/>
    <col min="2" max="28" width="12.42578125" style="63" customWidth="1"/>
    <col min="29" max="31" width="12.42578125" style="74" customWidth="1"/>
    <col min="32" max="16384" width="11.42578125" style="63"/>
  </cols>
  <sheetData>
    <row r="1" spans="1:31" s="55" customFormat="1" ht="1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4"/>
      <c r="AD1" s="54"/>
      <c r="AE1" s="54"/>
    </row>
    <row r="2" spans="1:31" s="58" customFormat="1" ht="15" customHeight="1">
      <c r="A2" s="56"/>
      <c r="B2" s="56" t="s">
        <v>0</v>
      </c>
      <c r="C2" s="56" t="s">
        <v>1</v>
      </c>
      <c r="D2" s="56" t="s">
        <v>50</v>
      </c>
      <c r="E2" s="56" t="s">
        <v>62</v>
      </c>
      <c r="F2" s="56" t="s">
        <v>51</v>
      </c>
      <c r="G2" s="56" t="s">
        <v>85</v>
      </c>
      <c r="H2" s="56" t="s">
        <v>70</v>
      </c>
      <c r="I2" s="56" t="s">
        <v>71</v>
      </c>
      <c r="J2" s="56" t="s">
        <v>52</v>
      </c>
      <c r="K2" s="56" t="s">
        <v>53</v>
      </c>
      <c r="L2" s="56" t="s">
        <v>2</v>
      </c>
      <c r="M2" s="56" t="s">
        <v>3</v>
      </c>
      <c r="N2" s="56" t="s">
        <v>4</v>
      </c>
      <c r="O2" s="56" t="s">
        <v>72</v>
      </c>
      <c r="P2" s="56" t="s">
        <v>5</v>
      </c>
      <c r="Q2" s="56" t="s">
        <v>6</v>
      </c>
      <c r="R2" s="56" t="s">
        <v>54</v>
      </c>
      <c r="S2" s="56" t="s">
        <v>55</v>
      </c>
      <c r="T2" s="56" t="s">
        <v>73</v>
      </c>
      <c r="U2" s="56" t="s">
        <v>56</v>
      </c>
      <c r="V2" s="56" t="s">
        <v>74</v>
      </c>
      <c r="W2" s="56" t="s">
        <v>57</v>
      </c>
      <c r="X2" s="56" t="s">
        <v>7</v>
      </c>
      <c r="Y2" s="56" t="s">
        <v>75</v>
      </c>
      <c r="Z2" s="56" t="s">
        <v>76</v>
      </c>
      <c r="AA2" s="56" t="s">
        <v>77</v>
      </c>
      <c r="AB2" s="56" t="s">
        <v>8</v>
      </c>
      <c r="AC2" s="57" t="s">
        <v>88</v>
      </c>
      <c r="AD2" s="57" t="s">
        <v>58</v>
      </c>
      <c r="AE2" s="57" t="s">
        <v>9</v>
      </c>
    </row>
    <row r="3" spans="1:31" s="59" customFormat="1" ht="6.7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7"/>
      <c r="AD3" s="57"/>
      <c r="AE3" s="57"/>
    </row>
    <row r="4" spans="1:31" ht="15">
      <c r="A4" s="60" t="s">
        <v>10</v>
      </c>
      <c r="B4" s="61">
        <v>157</v>
      </c>
      <c r="C4" s="61">
        <v>16</v>
      </c>
      <c r="D4" s="61">
        <v>206</v>
      </c>
      <c r="E4" s="61"/>
      <c r="F4" s="61"/>
      <c r="G4" s="61">
        <v>0</v>
      </c>
      <c r="H4" s="61">
        <v>16</v>
      </c>
      <c r="I4" s="61">
        <v>2</v>
      </c>
      <c r="J4" s="61"/>
      <c r="K4" s="61"/>
      <c r="L4" s="61">
        <v>0</v>
      </c>
      <c r="M4" s="61">
        <v>857</v>
      </c>
      <c r="N4" s="61"/>
      <c r="O4" s="61">
        <v>2</v>
      </c>
      <c r="P4" s="61">
        <v>0</v>
      </c>
      <c r="Q4" s="61">
        <v>197</v>
      </c>
      <c r="R4" s="61">
        <v>0</v>
      </c>
      <c r="S4" s="61"/>
      <c r="T4" s="61"/>
      <c r="U4" s="61"/>
      <c r="V4" s="61">
        <v>318</v>
      </c>
      <c r="W4" s="61">
        <v>2</v>
      </c>
      <c r="X4" s="61">
        <v>22</v>
      </c>
      <c r="Y4" s="61">
        <v>869</v>
      </c>
      <c r="Z4" s="61">
        <v>6</v>
      </c>
      <c r="AA4" s="61"/>
      <c r="AB4" s="61">
        <v>84</v>
      </c>
      <c r="AC4" s="62">
        <f>SUM(B4:AB4)</f>
        <v>2754</v>
      </c>
      <c r="AD4" s="62">
        <f>+AE4-AC4</f>
        <v>61</v>
      </c>
      <c r="AE4" s="62">
        <v>2815</v>
      </c>
    </row>
    <row r="5" spans="1:31" ht="15">
      <c r="A5" s="60" t="s">
        <v>11</v>
      </c>
      <c r="B5" s="61">
        <v>7904</v>
      </c>
      <c r="C5" s="61">
        <v>394</v>
      </c>
      <c r="D5" s="61">
        <v>541</v>
      </c>
      <c r="E5" s="61">
        <v>450</v>
      </c>
      <c r="F5" s="61">
        <v>0</v>
      </c>
      <c r="G5" s="61">
        <v>88</v>
      </c>
      <c r="H5" s="61">
        <v>444</v>
      </c>
      <c r="I5" s="61">
        <v>127</v>
      </c>
      <c r="J5" s="61">
        <v>27</v>
      </c>
      <c r="K5" s="61">
        <v>7</v>
      </c>
      <c r="L5" s="61">
        <v>277</v>
      </c>
      <c r="M5" s="61">
        <v>7686</v>
      </c>
      <c r="N5" s="61">
        <v>145</v>
      </c>
      <c r="O5" s="61">
        <v>448</v>
      </c>
      <c r="P5" s="61">
        <v>299</v>
      </c>
      <c r="Q5" s="61">
        <v>8820</v>
      </c>
      <c r="R5" s="61">
        <v>292</v>
      </c>
      <c r="S5" s="61">
        <v>30</v>
      </c>
      <c r="T5" s="61">
        <v>0</v>
      </c>
      <c r="U5" s="61">
        <v>44</v>
      </c>
      <c r="V5" s="61">
        <v>1781</v>
      </c>
      <c r="W5" s="61">
        <v>2585</v>
      </c>
      <c r="X5" s="61">
        <v>3551</v>
      </c>
      <c r="Y5" s="61">
        <v>6543</v>
      </c>
      <c r="Z5" s="61">
        <v>1231</v>
      </c>
      <c r="AA5" s="61">
        <v>837</v>
      </c>
      <c r="AB5" s="61">
        <v>437</v>
      </c>
      <c r="AC5" s="62">
        <f t="shared" ref="AC5:AC26" si="0">SUM(B5:AB5)</f>
        <v>44988</v>
      </c>
      <c r="AD5" s="62">
        <f t="shared" ref="AD5:AD26" si="1">+AE5-AC5</f>
        <v>20600</v>
      </c>
      <c r="AE5" s="62">
        <v>65588</v>
      </c>
    </row>
    <row r="6" spans="1:31" ht="15">
      <c r="A6" s="64" t="s">
        <v>12</v>
      </c>
      <c r="B6" s="65">
        <v>316</v>
      </c>
      <c r="C6" s="65"/>
      <c r="D6" s="65">
        <v>195</v>
      </c>
      <c r="E6" s="65">
        <v>0</v>
      </c>
      <c r="F6" s="65"/>
      <c r="G6" s="65">
        <v>1</v>
      </c>
      <c r="H6" s="65">
        <v>25</v>
      </c>
      <c r="I6" s="65">
        <v>14</v>
      </c>
      <c r="J6" s="65"/>
      <c r="K6" s="65"/>
      <c r="L6" s="65">
        <v>0</v>
      </c>
      <c r="M6" s="65">
        <v>7095</v>
      </c>
      <c r="N6" s="65">
        <v>5</v>
      </c>
      <c r="O6" s="65">
        <v>0</v>
      </c>
      <c r="P6" s="65">
        <v>1</v>
      </c>
      <c r="Q6" s="65">
        <v>1627</v>
      </c>
      <c r="R6" s="65"/>
      <c r="S6" s="65">
        <v>3</v>
      </c>
      <c r="T6" s="65">
        <v>6</v>
      </c>
      <c r="U6" s="65">
        <v>4</v>
      </c>
      <c r="V6" s="65">
        <v>235</v>
      </c>
      <c r="W6" s="65">
        <v>11</v>
      </c>
      <c r="X6" s="65">
        <v>14</v>
      </c>
      <c r="Y6" s="65">
        <v>97</v>
      </c>
      <c r="Z6" s="65">
        <v>4</v>
      </c>
      <c r="AA6" s="65">
        <v>3</v>
      </c>
      <c r="AB6" s="65">
        <v>76</v>
      </c>
      <c r="AC6" s="66">
        <f t="shared" si="0"/>
        <v>9732</v>
      </c>
      <c r="AD6" s="66">
        <f t="shared" si="1"/>
        <v>49</v>
      </c>
      <c r="AE6" s="66">
        <v>9781</v>
      </c>
    </row>
    <row r="7" spans="1:31" ht="15">
      <c r="A7" s="64" t="s">
        <v>13</v>
      </c>
      <c r="B7" s="65">
        <v>10016</v>
      </c>
      <c r="C7" s="65">
        <v>575</v>
      </c>
      <c r="D7" s="65">
        <v>2572</v>
      </c>
      <c r="E7" s="65">
        <v>63</v>
      </c>
      <c r="F7" s="65"/>
      <c r="G7" s="65">
        <v>2</v>
      </c>
      <c r="H7" s="65">
        <v>1098</v>
      </c>
      <c r="I7" s="65">
        <v>155</v>
      </c>
      <c r="J7" s="65">
        <v>3</v>
      </c>
      <c r="K7" s="65">
        <v>107</v>
      </c>
      <c r="L7" s="65">
        <v>126</v>
      </c>
      <c r="M7" s="65">
        <v>4673</v>
      </c>
      <c r="N7" s="65">
        <v>18</v>
      </c>
      <c r="O7" s="65">
        <v>147</v>
      </c>
      <c r="P7" s="65">
        <v>1044</v>
      </c>
      <c r="Q7" s="65">
        <v>2901</v>
      </c>
      <c r="R7" s="65">
        <v>283</v>
      </c>
      <c r="S7" s="65">
        <v>355</v>
      </c>
      <c r="T7" s="65"/>
      <c r="U7" s="65">
        <v>1</v>
      </c>
      <c r="V7" s="65">
        <v>6904</v>
      </c>
      <c r="W7" s="65">
        <v>3657</v>
      </c>
      <c r="X7" s="65">
        <v>278</v>
      </c>
      <c r="Y7" s="65">
        <v>23448</v>
      </c>
      <c r="Z7" s="65">
        <v>937</v>
      </c>
      <c r="AA7" s="65">
        <v>68</v>
      </c>
      <c r="AB7" s="65">
        <v>1010</v>
      </c>
      <c r="AC7" s="66">
        <f t="shared" si="0"/>
        <v>60441</v>
      </c>
      <c r="AD7" s="66">
        <f t="shared" si="1"/>
        <v>1038</v>
      </c>
      <c r="AE7" s="66">
        <v>61479</v>
      </c>
    </row>
    <row r="8" spans="1:31" ht="15">
      <c r="A8" s="60" t="s">
        <v>14</v>
      </c>
      <c r="B8" s="61">
        <v>16960</v>
      </c>
      <c r="C8" s="61">
        <v>798</v>
      </c>
      <c r="D8" s="61">
        <v>1484</v>
      </c>
      <c r="E8" s="61">
        <v>262</v>
      </c>
      <c r="F8" s="61">
        <v>14</v>
      </c>
      <c r="G8" s="61">
        <v>212</v>
      </c>
      <c r="H8" s="61">
        <v>365</v>
      </c>
      <c r="I8" s="61">
        <v>269</v>
      </c>
      <c r="J8" s="61">
        <v>80</v>
      </c>
      <c r="K8" s="61">
        <v>1138</v>
      </c>
      <c r="L8" s="61">
        <v>175</v>
      </c>
      <c r="M8" s="61">
        <v>25247</v>
      </c>
      <c r="N8" s="61">
        <v>177</v>
      </c>
      <c r="O8" s="61">
        <v>730</v>
      </c>
      <c r="P8" s="61">
        <v>136</v>
      </c>
      <c r="Q8" s="61">
        <v>10250</v>
      </c>
      <c r="R8" s="61">
        <v>1110</v>
      </c>
      <c r="S8" s="61">
        <v>2166</v>
      </c>
      <c r="T8" s="61">
        <v>36</v>
      </c>
      <c r="U8" s="61">
        <v>113</v>
      </c>
      <c r="V8" s="61">
        <v>5578</v>
      </c>
      <c r="W8" s="61">
        <v>1603</v>
      </c>
      <c r="X8" s="61">
        <v>2260</v>
      </c>
      <c r="Y8" s="61">
        <v>6594</v>
      </c>
      <c r="Z8" s="61">
        <v>1863</v>
      </c>
      <c r="AA8" s="61">
        <v>964</v>
      </c>
      <c r="AB8" s="61">
        <v>713</v>
      </c>
      <c r="AC8" s="62">
        <f t="shared" si="0"/>
        <v>81297</v>
      </c>
      <c r="AD8" s="62">
        <f t="shared" si="1"/>
        <v>736</v>
      </c>
      <c r="AE8" s="62">
        <v>82033</v>
      </c>
    </row>
    <row r="9" spans="1:31" ht="15">
      <c r="A9" s="60" t="s">
        <v>15</v>
      </c>
      <c r="B9" s="61">
        <v>48932</v>
      </c>
      <c r="C9" s="61">
        <v>2378</v>
      </c>
      <c r="D9" s="61">
        <v>5968</v>
      </c>
      <c r="E9" s="61">
        <v>60</v>
      </c>
      <c r="F9" s="61"/>
      <c r="G9" s="61">
        <v>512</v>
      </c>
      <c r="H9" s="61">
        <v>1946</v>
      </c>
      <c r="I9" s="61">
        <v>349</v>
      </c>
      <c r="J9" s="61">
        <v>288</v>
      </c>
      <c r="K9" s="61">
        <v>178</v>
      </c>
      <c r="L9" s="61">
        <v>1158</v>
      </c>
      <c r="M9" s="61">
        <v>63785</v>
      </c>
      <c r="N9" s="61">
        <v>68</v>
      </c>
      <c r="O9" s="61">
        <v>779</v>
      </c>
      <c r="P9" s="61">
        <v>1182</v>
      </c>
      <c r="Q9" s="61">
        <v>5052</v>
      </c>
      <c r="R9" s="61">
        <v>337</v>
      </c>
      <c r="S9" s="61">
        <v>356</v>
      </c>
      <c r="T9" s="61">
        <v>74</v>
      </c>
      <c r="U9" s="61">
        <v>7</v>
      </c>
      <c r="V9" s="61">
        <v>23080</v>
      </c>
      <c r="W9" s="61">
        <v>7141</v>
      </c>
      <c r="X9" s="61">
        <v>7337</v>
      </c>
      <c r="Y9" s="61">
        <v>24534</v>
      </c>
      <c r="Z9" s="61">
        <v>1666</v>
      </c>
      <c r="AA9" s="61">
        <v>294</v>
      </c>
      <c r="AB9" s="61">
        <v>3902</v>
      </c>
      <c r="AC9" s="62">
        <f t="shared" si="0"/>
        <v>201363</v>
      </c>
      <c r="AD9" s="62">
        <f t="shared" si="1"/>
        <v>2185</v>
      </c>
      <c r="AE9" s="62">
        <v>203548</v>
      </c>
    </row>
    <row r="10" spans="1:31" ht="15">
      <c r="A10" s="64" t="s">
        <v>78</v>
      </c>
      <c r="B10" s="65">
        <v>4195</v>
      </c>
      <c r="C10" s="65">
        <v>79</v>
      </c>
      <c r="D10" s="65">
        <v>458</v>
      </c>
      <c r="E10" s="65">
        <v>31</v>
      </c>
      <c r="F10" s="65"/>
      <c r="G10" s="65">
        <v>1</v>
      </c>
      <c r="H10" s="65">
        <v>102</v>
      </c>
      <c r="I10" s="65">
        <v>25</v>
      </c>
      <c r="J10" s="65">
        <v>6</v>
      </c>
      <c r="K10" s="65"/>
      <c r="L10" s="65">
        <v>14</v>
      </c>
      <c r="M10" s="65">
        <v>5935</v>
      </c>
      <c r="N10" s="65">
        <v>9</v>
      </c>
      <c r="O10" s="65">
        <v>61</v>
      </c>
      <c r="P10" s="65">
        <v>155</v>
      </c>
      <c r="Q10" s="65">
        <v>949</v>
      </c>
      <c r="R10" s="65">
        <v>1</v>
      </c>
      <c r="S10" s="65">
        <v>21</v>
      </c>
      <c r="T10" s="65">
        <v>21</v>
      </c>
      <c r="U10" s="65">
        <v>4</v>
      </c>
      <c r="V10" s="65">
        <v>2911</v>
      </c>
      <c r="W10" s="65">
        <v>246</v>
      </c>
      <c r="X10" s="65">
        <v>310</v>
      </c>
      <c r="Y10" s="65">
        <v>2138</v>
      </c>
      <c r="Z10" s="65">
        <v>213</v>
      </c>
      <c r="AA10" s="65">
        <v>60</v>
      </c>
      <c r="AB10" s="65">
        <v>112</v>
      </c>
      <c r="AC10" s="66">
        <f t="shared" si="0"/>
        <v>18057</v>
      </c>
      <c r="AD10" s="66">
        <f t="shared" si="1"/>
        <v>528</v>
      </c>
      <c r="AE10" s="66">
        <v>18585</v>
      </c>
    </row>
    <row r="11" spans="1:31" ht="15">
      <c r="A11" s="64" t="s">
        <v>16</v>
      </c>
      <c r="B11" s="65">
        <v>47026</v>
      </c>
      <c r="C11" s="65">
        <v>232</v>
      </c>
      <c r="D11" s="65">
        <v>5028</v>
      </c>
      <c r="E11" s="65">
        <v>17</v>
      </c>
      <c r="F11" s="65"/>
      <c r="G11" s="65">
        <v>169</v>
      </c>
      <c r="H11" s="65">
        <v>132</v>
      </c>
      <c r="I11" s="65">
        <v>62</v>
      </c>
      <c r="J11" s="65">
        <v>24</v>
      </c>
      <c r="K11" s="65"/>
      <c r="L11" s="65">
        <v>27</v>
      </c>
      <c r="M11" s="65">
        <v>9705</v>
      </c>
      <c r="N11" s="65">
        <v>28</v>
      </c>
      <c r="O11" s="65">
        <v>301</v>
      </c>
      <c r="P11" s="65">
        <v>4523</v>
      </c>
      <c r="Q11" s="65">
        <v>974</v>
      </c>
      <c r="R11" s="65">
        <v>1</v>
      </c>
      <c r="S11" s="65">
        <v>4</v>
      </c>
      <c r="T11" s="65">
        <v>33</v>
      </c>
      <c r="U11" s="65">
        <v>9</v>
      </c>
      <c r="V11" s="65">
        <v>6948</v>
      </c>
      <c r="W11" s="65">
        <v>134</v>
      </c>
      <c r="X11" s="65">
        <v>12870</v>
      </c>
      <c r="Y11" s="65">
        <v>45402</v>
      </c>
      <c r="Z11" s="65">
        <v>250</v>
      </c>
      <c r="AA11" s="65">
        <v>37</v>
      </c>
      <c r="AB11" s="65">
        <v>916</v>
      </c>
      <c r="AC11" s="66">
        <f t="shared" si="0"/>
        <v>134852</v>
      </c>
      <c r="AD11" s="66">
        <f t="shared" si="1"/>
        <v>9715</v>
      </c>
      <c r="AE11" s="66">
        <v>144567</v>
      </c>
    </row>
    <row r="12" spans="1:31" ht="15">
      <c r="A12" s="60" t="s">
        <v>17</v>
      </c>
      <c r="B12" s="61">
        <v>66439</v>
      </c>
      <c r="C12" s="61">
        <v>1699</v>
      </c>
      <c r="D12" s="61">
        <v>8953</v>
      </c>
      <c r="E12" s="61">
        <v>301</v>
      </c>
      <c r="F12" s="61"/>
      <c r="G12" s="61">
        <v>464</v>
      </c>
      <c r="H12" s="61">
        <v>8290</v>
      </c>
      <c r="I12" s="61">
        <v>730</v>
      </c>
      <c r="J12" s="61">
        <v>134</v>
      </c>
      <c r="K12" s="61">
        <v>423</v>
      </c>
      <c r="L12" s="61">
        <v>2904</v>
      </c>
      <c r="M12" s="61">
        <v>30837</v>
      </c>
      <c r="N12" s="61">
        <v>481</v>
      </c>
      <c r="O12" s="61">
        <v>1538</v>
      </c>
      <c r="P12" s="61">
        <v>5110</v>
      </c>
      <c r="Q12" s="61">
        <v>7074</v>
      </c>
      <c r="R12" s="61">
        <v>145</v>
      </c>
      <c r="S12" s="61">
        <v>1101</v>
      </c>
      <c r="T12" s="61">
        <v>22</v>
      </c>
      <c r="U12" s="61">
        <v>42</v>
      </c>
      <c r="V12" s="61">
        <v>45825</v>
      </c>
      <c r="W12" s="61">
        <v>10753</v>
      </c>
      <c r="X12" s="61">
        <v>13504</v>
      </c>
      <c r="Y12" s="61">
        <v>99269</v>
      </c>
      <c r="Z12" s="61">
        <v>4687</v>
      </c>
      <c r="AA12" s="61">
        <v>1042</v>
      </c>
      <c r="AB12" s="61">
        <v>6259</v>
      </c>
      <c r="AC12" s="62">
        <f t="shared" si="0"/>
        <v>318026</v>
      </c>
      <c r="AD12" s="62">
        <f t="shared" si="1"/>
        <v>12739</v>
      </c>
      <c r="AE12" s="62">
        <v>330765</v>
      </c>
    </row>
    <row r="13" spans="1:31" ht="15">
      <c r="A13" s="60" t="s">
        <v>18</v>
      </c>
      <c r="B13" s="61">
        <v>6644</v>
      </c>
      <c r="C13" s="61">
        <v>1095</v>
      </c>
      <c r="D13" s="61">
        <v>1044</v>
      </c>
      <c r="E13" s="61">
        <v>40</v>
      </c>
      <c r="F13" s="61"/>
      <c r="G13" s="61">
        <v>3</v>
      </c>
      <c r="H13" s="61">
        <v>343</v>
      </c>
      <c r="I13" s="61">
        <v>63</v>
      </c>
      <c r="J13" s="61">
        <v>13</v>
      </c>
      <c r="K13" s="61">
        <v>62</v>
      </c>
      <c r="L13" s="61">
        <v>145</v>
      </c>
      <c r="M13" s="61">
        <v>13102</v>
      </c>
      <c r="N13" s="61">
        <v>1</v>
      </c>
      <c r="O13" s="61">
        <v>43</v>
      </c>
      <c r="P13" s="61">
        <v>127</v>
      </c>
      <c r="Q13" s="61">
        <v>2743</v>
      </c>
      <c r="R13" s="61">
        <v>78</v>
      </c>
      <c r="S13" s="61">
        <v>9</v>
      </c>
      <c r="T13" s="61">
        <v>15</v>
      </c>
      <c r="U13" s="61">
        <v>4</v>
      </c>
      <c r="V13" s="61">
        <v>8514</v>
      </c>
      <c r="W13" s="61">
        <v>3675</v>
      </c>
      <c r="X13" s="61">
        <v>257</v>
      </c>
      <c r="Y13" s="61">
        <v>2197</v>
      </c>
      <c r="Z13" s="61">
        <v>385</v>
      </c>
      <c r="AA13" s="61">
        <v>116</v>
      </c>
      <c r="AB13" s="61">
        <v>217</v>
      </c>
      <c r="AC13" s="62">
        <f t="shared" si="0"/>
        <v>40935</v>
      </c>
      <c r="AD13" s="62">
        <f t="shared" si="1"/>
        <v>1440</v>
      </c>
      <c r="AE13" s="62">
        <v>42375</v>
      </c>
    </row>
    <row r="14" spans="1:31" ht="15">
      <c r="A14" s="64" t="s">
        <v>19</v>
      </c>
      <c r="B14" s="65">
        <v>8090</v>
      </c>
      <c r="C14" s="65">
        <v>134</v>
      </c>
      <c r="D14" s="65">
        <v>217</v>
      </c>
      <c r="E14" s="65">
        <v>8</v>
      </c>
      <c r="F14" s="65"/>
      <c r="G14" s="65">
        <v>7</v>
      </c>
      <c r="H14" s="65">
        <v>751</v>
      </c>
      <c r="I14" s="65">
        <v>1</v>
      </c>
      <c r="J14" s="65">
        <v>0</v>
      </c>
      <c r="K14" s="65"/>
      <c r="L14" s="65">
        <v>318</v>
      </c>
      <c r="M14" s="65">
        <v>5347</v>
      </c>
      <c r="N14" s="65">
        <v>1</v>
      </c>
      <c r="O14" s="65">
        <v>2</v>
      </c>
      <c r="P14" s="65">
        <v>209</v>
      </c>
      <c r="Q14" s="65">
        <v>1094</v>
      </c>
      <c r="R14" s="65">
        <v>0</v>
      </c>
      <c r="S14" s="65">
        <v>53</v>
      </c>
      <c r="T14" s="65"/>
      <c r="U14" s="65">
        <v>6</v>
      </c>
      <c r="V14" s="65">
        <v>260</v>
      </c>
      <c r="W14" s="65">
        <v>209</v>
      </c>
      <c r="X14" s="65">
        <v>548</v>
      </c>
      <c r="Y14" s="65">
        <v>91</v>
      </c>
      <c r="Z14" s="65">
        <v>26</v>
      </c>
      <c r="AA14" s="65">
        <v>32</v>
      </c>
      <c r="AB14" s="65">
        <v>146</v>
      </c>
      <c r="AC14" s="66">
        <f t="shared" si="0"/>
        <v>17550</v>
      </c>
      <c r="AD14" s="66">
        <f t="shared" si="1"/>
        <v>1374</v>
      </c>
      <c r="AE14" s="66">
        <v>18924</v>
      </c>
    </row>
    <row r="15" spans="1:31" ht="15">
      <c r="A15" s="64" t="s">
        <v>20</v>
      </c>
      <c r="B15" s="65">
        <v>993</v>
      </c>
      <c r="C15" s="65">
        <v>37</v>
      </c>
      <c r="D15" s="65">
        <v>370</v>
      </c>
      <c r="E15" s="65">
        <v>1</v>
      </c>
      <c r="F15" s="65"/>
      <c r="G15" s="65"/>
      <c r="H15" s="65">
        <v>269</v>
      </c>
      <c r="I15" s="65"/>
      <c r="J15" s="65"/>
      <c r="K15" s="65">
        <v>0</v>
      </c>
      <c r="L15" s="65">
        <v>42</v>
      </c>
      <c r="M15" s="65">
        <v>2593</v>
      </c>
      <c r="N15" s="65">
        <v>21</v>
      </c>
      <c r="O15" s="65">
        <v>1</v>
      </c>
      <c r="P15" s="65">
        <v>275</v>
      </c>
      <c r="Q15" s="65">
        <v>58</v>
      </c>
      <c r="R15" s="65">
        <v>5</v>
      </c>
      <c r="S15" s="65">
        <v>26</v>
      </c>
      <c r="T15" s="65">
        <v>24</v>
      </c>
      <c r="U15" s="65"/>
      <c r="V15" s="65">
        <v>3972</v>
      </c>
      <c r="W15" s="65">
        <v>694</v>
      </c>
      <c r="X15" s="65">
        <v>324</v>
      </c>
      <c r="Y15" s="65">
        <v>9714</v>
      </c>
      <c r="Z15" s="65">
        <v>77</v>
      </c>
      <c r="AA15" s="65"/>
      <c r="AB15" s="65">
        <v>590</v>
      </c>
      <c r="AC15" s="66">
        <f t="shared" si="0"/>
        <v>20086</v>
      </c>
      <c r="AD15" s="66">
        <f t="shared" si="1"/>
        <v>101</v>
      </c>
      <c r="AE15" s="66">
        <v>20187</v>
      </c>
    </row>
    <row r="16" spans="1:31" ht="15">
      <c r="A16" s="60" t="s">
        <v>21</v>
      </c>
      <c r="B16" s="61">
        <v>6</v>
      </c>
      <c r="C16" s="61"/>
      <c r="D16" s="61">
        <v>20</v>
      </c>
      <c r="E16" s="61">
        <v>0</v>
      </c>
      <c r="F16" s="61"/>
      <c r="G16" s="61">
        <v>0</v>
      </c>
      <c r="H16" s="61">
        <v>5</v>
      </c>
      <c r="I16" s="61">
        <v>2</v>
      </c>
      <c r="J16" s="61"/>
      <c r="K16" s="61"/>
      <c r="L16" s="61">
        <v>1</v>
      </c>
      <c r="M16" s="61">
        <v>1464</v>
      </c>
      <c r="N16" s="61">
        <v>2</v>
      </c>
      <c r="O16" s="61">
        <v>1</v>
      </c>
      <c r="P16" s="61">
        <v>1</v>
      </c>
      <c r="Q16" s="61">
        <v>149</v>
      </c>
      <c r="R16" s="61">
        <v>1</v>
      </c>
      <c r="S16" s="61"/>
      <c r="T16" s="61"/>
      <c r="U16" s="61"/>
      <c r="V16" s="61">
        <v>127</v>
      </c>
      <c r="W16" s="61">
        <v>2</v>
      </c>
      <c r="X16" s="61">
        <v>208</v>
      </c>
      <c r="Y16" s="61">
        <v>36</v>
      </c>
      <c r="Z16" s="61">
        <v>28</v>
      </c>
      <c r="AA16" s="61">
        <v>0</v>
      </c>
      <c r="AB16" s="61">
        <v>0</v>
      </c>
      <c r="AC16" s="62">
        <f t="shared" si="0"/>
        <v>2053</v>
      </c>
      <c r="AD16" s="62">
        <f t="shared" si="1"/>
        <v>0</v>
      </c>
      <c r="AE16" s="62">
        <v>2053</v>
      </c>
    </row>
    <row r="17" spans="1:33" ht="15">
      <c r="A17" s="60" t="s">
        <v>22</v>
      </c>
      <c r="B17" s="61">
        <v>1188</v>
      </c>
      <c r="C17" s="61">
        <v>94</v>
      </c>
      <c r="D17" s="61">
        <v>244</v>
      </c>
      <c r="E17" s="61">
        <v>5</v>
      </c>
      <c r="F17" s="61">
        <v>0</v>
      </c>
      <c r="G17" s="61">
        <v>43</v>
      </c>
      <c r="H17" s="61">
        <v>23</v>
      </c>
      <c r="I17" s="61">
        <v>0</v>
      </c>
      <c r="J17" s="61">
        <v>11</v>
      </c>
      <c r="K17" s="61"/>
      <c r="L17" s="61">
        <v>0</v>
      </c>
      <c r="M17" s="61">
        <v>1602</v>
      </c>
      <c r="N17" s="61">
        <v>72</v>
      </c>
      <c r="O17" s="61">
        <v>1</v>
      </c>
      <c r="P17" s="61">
        <v>8</v>
      </c>
      <c r="Q17" s="61">
        <v>518</v>
      </c>
      <c r="R17" s="61">
        <v>1</v>
      </c>
      <c r="S17" s="61"/>
      <c r="T17" s="61"/>
      <c r="U17" s="61"/>
      <c r="V17" s="61">
        <v>3488</v>
      </c>
      <c r="W17" s="61">
        <v>3</v>
      </c>
      <c r="X17" s="61">
        <v>1007</v>
      </c>
      <c r="Y17" s="61">
        <v>737</v>
      </c>
      <c r="Z17" s="61">
        <v>5</v>
      </c>
      <c r="AA17" s="61">
        <v>27</v>
      </c>
      <c r="AB17" s="61">
        <v>2</v>
      </c>
      <c r="AC17" s="62">
        <f t="shared" si="0"/>
        <v>9079</v>
      </c>
      <c r="AD17" s="62">
        <f t="shared" si="1"/>
        <v>77</v>
      </c>
      <c r="AE17" s="62">
        <v>9156</v>
      </c>
    </row>
    <row r="18" spans="1:33" ht="15">
      <c r="A18" s="64" t="s">
        <v>23</v>
      </c>
      <c r="B18" s="65">
        <v>134208</v>
      </c>
      <c r="C18" s="65">
        <v>8304</v>
      </c>
      <c r="D18" s="65">
        <v>4921</v>
      </c>
      <c r="E18" s="65">
        <v>1362</v>
      </c>
      <c r="F18" s="65">
        <v>101</v>
      </c>
      <c r="G18" s="65">
        <v>344</v>
      </c>
      <c r="H18" s="65">
        <v>11162</v>
      </c>
      <c r="I18" s="65">
        <v>1634</v>
      </c>
      <c r="J18" s="65">
        <v>64</v>
      </c>
      <c r="K18" s="65">
        <v>671</v>
      </c>
      <c r="L18" s="65">
        <v>7461</v>
      </c>
      <c r="M18" s="65">
        <v>80196</v>
      </c>
      <c r="N18" s="65">
        <v>534</v>
      </c>
      <c r="O18" s="65">
        <v>3698</v>
      </c>
      <c r="P18" s="65">
        <v>3566</v>
      </c>
      <c r="Q18" s="65">
        <v>34058</v>
      </c>
      <c r="R18" s="65">
        <v>855</v>
      </c>
      <c r="S18" s="65">
        <v>2297</v>
      </c>
      <c r="T18" s="65">
        <v>55</v>
      </c>
      <c r="U18" s="65">
        <v>164</v>
      </c>
      <c r="V18" s="65">
        <v>37559</v>
      </c>
      <c r="W18" s="65">
        <v>18082</v>
      </c>
      <c r="X18" s="65">
        <v>2396</v>
      </c>
      <c r="Y18" s="65">
        <v>74730</v>
      </c>
      <c r="Z18" s="65">
        <v>9722</v>
      </c>
      <c r="AA18" s="65">
        <v>832</v>
      </c>
      <c r="AB18" s="65">
        <v>19306</v>
      </c>
      <c r="AC18" s="66">
        <f t="shared" si="0"/>
        <v>458282</v>
      </c>
      <c r="AD18" s="66">
        <f t="shared" si="1"/>
        <v>14928</v>
      </c>
      <c r="AE18" s="66">
        <v>473210</v>
      </c>
    </row>
    <row r="19" spans="1:33" ht="15">
      <c r="A19" s="64" t="s">
        <v>79</v>
      </c>
      <c r="B19" s="65">
        <v>2187</v>
      </c>
      <c r="C19" s="65">
        <v>191</v>
      </c>
      <c r="D19" s="65">
        <v>1</v>
      </c>
      <c r="E19" s="65">
        <v>2</v>
      </c>
      <c r="F19" s="65">
        <v>0</v>
      </c>
      <c r="G19" s="65">
        <v>13</v>
      </c>
      <c r="H19" s="65">
        <v>619</v>
      </c>
      <c r="I19" s="65">
        <v>1</v>
      </c>
      <c r="J19" s="65"/>
      <c r="K19" s="65">
        <v>5</v>
      </c>
      <c r="L19" s="65">
        <v>565</v>
      </c>
      <c r="M19" s="65">
        <v>1313</v>
      </c>
      <c r="N19" s="65"/>
      <c r="O19" s="65"/>
      <c r="P19" s="65">
        <v>105</v>
      </c>
      <c r="Q19" s="65">
        <v>362</v>
      </c>
      <c r="R19" s="65">
        <v>31</v>
      </c>
      <c r="S19" s="65">
        <v>20</v>
      </c>
      <c r="T19" s="65">
        <v>0</v>
      </c>
      <c r="U19" s="65">
        <v>1</v>
      </c>
      <c r="V19" s="65">
        <v>495</v>
      </c>
      <c r="W19" s="65">
        <v>163</v>
      </c>
      <c r="X19" s="65">
        <v>67</v>
      </c>
      <c r="Y19" s="65">
        <v>6470</v>
      </c>
      <c r="Z19" s="65">
        <v>255</v>
      </c>
      <c r="AA19" s="65">
        <v>29</v>
      </c>
      <c r="AB19" s="65">
        <v>2066</v>
      </c>
      <c r="AC19" s="66">
        <f t="shared" si="0"/>
        <v>14961</v>
      </c>
      <c r="AD19" s="66">
        <f t="shared" si="1"/>
        <v>513</v>
      </c>
      <c r="AE19" s="66">
        <v>15474</v>
      </c>
    </row>
    <row r="20" spans="1:33" ht="15">
      <c r="A20" s="60" t="s">
        <v>24</v>
      </c>
      <c r="B20" s="61">
        <v>38755</v>
      </c>
      <c r="C20" s="61">
        <v>17</v>
      </c>
      <c r="D20" s="61">
        <v>18111</v>
      </c>
      <c r="E20" s="61">
        <v>282</v>
      </c>
      <c r="F20" s="61"/>
      <c r="G20" s="61">
        <v>799</v>
      </c>
      <c r="H20" s="61">
        <v>2428</v>
      </c>
      <c r="I20" s="61">
        <v>304</v>
      </c>
      <c r="J20" s="61">
        <v>357</v>
      </c>
      <c r="K20" s="61">
        <v>249</v>
      </c>
      <c r="L20" s="61">
        <v>589</v>
      </c>
      <c r="M20" s="61">
        <v>6475</v>
      </c>
      <c r="N20" s="61">
        <v>14</v>
      </c>
      <c r="O20" s="61"/>
      <c r="P20" s="61">
        <v>339</v>
      </c>
      <c r="Q20" s="61">
        <v>7596</v>
      </c>
      <c r="R20" s="61">
        <v>33</v>
      </c>
      <c r="S20" s="61">
        <v>1037</v>
      </c>
      <c r="T20" s="61"/>
      <c r="U20" s="61">
        <v>0</v>
      </c>
      <c r="V20" s="61">
        <v>3414</v>
      </c>
      <c r="W20" s="61">
        <v>8671</v>
      </c>
      <c r="X20" s="61">
        <v>35310</v>
      </c>
      <c r="Y20" s="61">
        <v>7406</v>
      </c>
      <c r="Z20" s="61">
        <v>5280</v>
      </c>
      <c r="AA20" s="61">
        <v>11</v>
      </c>
      <c r="AB20" s="61">
        <v>4</v>
      </c>
      <c r="AC20" s="62">
        <f t="shared" si="0"/>
        <v>137481</v>
      </c>
      <c r="AD20" s="62">
        <f t="shared" si="1"/>
        <v>7380</v>
      </c>
      <c r="AE20" s="62">
        <v>144861</v>
      </c>
    </row>
    <row r="21" spans="1:33" ht="15">
      <c r="A21" s="60" t="s">
        <v>25</v>
      </c>
      <c r="B21" s="61">
        <v>119488</v>
      </c>
      <c r="C21" s="61">
        <v>5005</v>
      </c>
      <c r="D21" s="61">
        <v>2604</v>
      </c>
      <c r="E21" s="61">
        <v>142</v>
      </c>
      <c r="F21" s="61"/>
      <c r="G21" s="61">
        <v>639</v>
      </c>
      <c r="H21" s="61">
        <v>6847</v>
      </c>
      <c r="I21" s="61">
        <v>3328</v>
      </c>
      <c r="J21" s="61">
        <v>349</v>
      </c>
      <c r="K21" s="61">
        <v>430</v>
      </c>
      <c r="L21" s="61">
        <v>996</v>
      </c>
      <c r="M21" s="61">
        <v>26077</v>
      </c>
      <c r="N21" s="61">
        <v>1</v>
      </c>
      <c r="O21" s="61">
        <v>5386</v>
      </c>
      <c r="P21" s="61">
        <v>1677</v>
      </c>
      <c r="Q21" s="61">
        <v>5505</v>
      </c>
      <c r="R21" s="61">
        <v>794</v>
      </c>
      <c r="S21" s="61">
        <v>1132</v>
      </c>
      <c r="T21" s="61">
        <v>87</v>
      </c>
      <c r="U21" s="61">
        <v>23</v>
      </c>
      <c r="V21" s="61">
        <v>36707</v>
      </c>
      <c r="W21" s="61">
        <v>13657</v>
      </c>
      <c r="X21" s="61">
        <v>1940</v>
      </c>
      <c r="Y21" s="61">
        <v>47279</v>
      </c>
      <c r="Z21" s="61">
        <v>19355</v>
      </c>
      <c r="AA21" s="61">
        <v>4303</v>
      </c>
      <c r="AB21" s="61">
        <v>10985</v>
      </c>
      <c r="AC21" s="62">
        <f t="shared" si="0"/>
        <v>314736</v>
      </c>
      <c r="AD21" s="62">
        <f t="shared" si="1"/>
        <v>3733</v>
      </c>
      <c r="AE21" s="62">
        <v>318469</v>
      </c>
    </row>
    <row r="22" spans="1:33" ht="15">
      <c r="A22" s="64" t="s">
        <v>26</v>
      </c>
      <c r="B22" s="65">
        <v>136180</v>
      </c>
      <c r="C22" s="65">
        <v>6880</v>
      </c>
      <c r="D22" s="65">
        <v>6977</v>
      </c>
      <c r="E22" s="65">
        <v>155</v>
      </c>
      <c r="F22" s="65"/>
      <c r="G22" s="65">
        <v>637</v>
      </c>
      <c r="H22" s="65">
        <v>5561</v>
      </c>
      <c r="I22" s="65">
        <v>1516</v>
      </c>
      <c r="J22" s="65">
        <v>621</v>
      </c>
      <c r="K22" s="65">
        <v>440</v>
      </c>
      <c r="L22" s="65">
        <v>2785</v>
      </c>
      <c r="M22" s="65">
        <v>54612</v>
      </c>
      <c r="N22" s="65">
        <v>103</v>
      </c>
      <c r="O22" s="65">
        <v>4839</v>
      </c>
      <c r="P22" s="65">
        <v>2380</v>
      </c>
      <c r="Q22" s="65">
        <v>34611</v>
      </c>
      <c r="R22" s="65">
        <v>1185</v>
      </c>
      <c r="S22" s="65">
        <v>1009</v>
      </c>
      <c r="T22" s="65">
        <v>111</v>
      </c>
      <c r="U22" s="65">
        <v>108</v>
      </c>
      <c r="V22" s="65">
        <v>45361</v>
      </c>
      <c r="W22" s="65">
        <v>21014</v>
      </c>
      <c r="X22" s="65">
        <v>10084</v>
      </c>
      <c r="Y22" s="65">
        <v>44702</v>
      </c>
      <c r="Z22" s="65">
        <v>9780</v>
      </c>
      <c r="AA22" s="65">
        <v>4469</v>
      </c>
      <c r="AB22" s="65">
        <v>7898</v>
      </c>
      <c r="AC22" s="66">
        <f t="shared" si="0"/>
        <v>404018</v>
      </c>
      <c r="AD22" s="66">
        <f t="shared" si="1"/>
        <v>6638</v>
      </c>
      <c r="AE22" s="66">
        <v>410656</v>
      </c>
    </row>
    <row r="23" spans="1:33" ht="15">
      <c r="A23" s="64" t="s">
        <v>27</v>
      </c>
      <c r="B23" s="65">
        <v>2197</v>
      </c>
      <c r="C23" s="65">
        <v>11</v>
      </c>
      <c r="D23" s="65">
        <v>319</v>
      </c>
      <c r="E23" s="65">
        <v>1</v>
      </c>
      <c r="F23" s="65"/>
      <c r="G23" s="65">
        <v>25</v>
      </c>
      <c r="H23" s="65">
        <v>167</v>
      </c>
      <c r="I23" s="65">
        <v>0</v>
      </c>
      <c r="J23" s="65">
        <v>12</v>
      </c>
      <c r="K23" s="65">
        <v>7</v>
      </c>
      <c r="L23" s="65"/>
      <c r="M23" s="65">
        <v>7779</v>
      </c>
      <c r="N23" s="65">
        <v>37</v>
      </c>
      <c r="O23" s="65">
        <v>5</v>
      </c>
      <c r="P23" s="65">
        <v>361</v>
      </c>
      <c r="Q23" s="65">
        <v>595</v>
      </c>
      <c r="R23" s="65">
        <v>4</v>
      </c>
      <c r="S23" s="65">
        <v>22</v>
      </c>
      <c r="T23" s="65">
        <v>0</v>
      </c>
      <c r="U23" s="65">
        <v>11</v>
      </c>
      <c r="V23" s="65">
        <v>1016</v>
      </c>
      <c r="W23" s="65">
        <v>340</v>
      </c>
      <c r="X23" s="65">
        <v>531</v>
      </c>
      <c r="Y23" s="65">
        <v>1714</v>
      </c>
      <c r="Z23" s="65">
        <v>38</v>
      </c>
      <c r="AA23" s="65">
        <v>4</v>
      </c>
      <c r="AB23" s="65">
        <v>115</v>
      </c>
      <c r="AC23" s="66">
        <f t="shared" si="0"/>
        <v>15311</v>
      </c>
      <c r="AD23" s="66">
        <f t="shared" si="1"/>
        <v>206</v>
      </c>
      <c r="AE23" s="66">
        <v>15517</v>
      </c>
    </row>
    <row r="24" spans="1:33" ht="15">
      <c r="A24" s="60" t="s">
        <v>28</v>
      </c>
      <c r="B24" s="61">
        <v>138045</v>
      </c>
      <c r="C24" s="61">
        <v>7357</v>
      </c>
      <c r="D24" s="61">
        <v>9771</v>
      </c>
      <c r="E24" s="61">
        <v>936</v>
      </c>
      <c r="F24" s="61">
        <v>20</v>
      </c>
      <c r="G24" s="61">
        <v>1017</v>
      </c>
      <c r="H24" s="61">
        <v>6911</v>
      </c>
      <c r="I24" s="61">
        <v>2490</v>
      </c>
      <c r="J24" s="61">
        <v>501</v>
      </c>
      <c r="K24" s="61">
        <v>2461</v>
      </c>
      <c r="L24" s="61">
        <v>4147</v>
      </c>
      <c r="M24" s="61">
        <v>70714</v>
      </c>
      <c r="N24" s="61">
        <v>566</v>
      </c>
      <c r="O24" s="61">
        <v>7877</v>
      </c>
      <c r="P24" s="61">
        <v>4205</v>
      </c>
      <c r="Q24" s="61">
        <v>25846</v>
      </c>
      <c r="R24" s="61">
        <v>3076</v>
      </c>
      <c r="S24" s="61">
        <v>7156</v>
      </c>
      <c r="T24" s="61">
        <v>123</v>
      </c>
      <c r="U24" s="61">
        <v>31</v>
      </c>
      <c r="V24" s="61">
        <v>58921</v>
      </c>
      <c r="W24" s="61">
        <v>35926</v>
      </c>
      <c r="X24" s="61">
        <v>20358</v>
      </c>
      <c r="Y24" s="61">
        <v>74852</v>
      </c>
      <c r="Z24" s="61">
        <v>12885</v>
      </c>
      <c r="AA24" s="61">
        <v>10852</v>
      </c>
      <c r="AB24" s="61">
        <v>13377</v>
      </c>
      <c r="AC24" s="62">
        <f t="shared" si="0"/>
        <v>520421</v>
      </c>
      <c r="AD24" s="62">
        <f t="shared" si="1"/>
        <v>5617</v>
      </c>
      <c r="AE24" s="62">
        <v>526038</v>
      </c>
    </row>
    <row r="25" spans="1:33" ht="15">
      <c r="A25" s="60" t="s">
        <v>29</v>
      </c>
      <c r="B25" s="61">
        <v>19792</v>
      </c>
      <c r="C25" s="61">
        <v>32</v>
      </c>
      <c r="D25" s="61">
        <v>4205</v>
      </c>
      <c r="E25" s="61">
        <v>19</v>
      </c>
      <c r="F25" s="61"/>
      <c r="G25" s="61">
        <v>6</v>
      </c>
      <c r="H25" s="61">
        <v>1746</v>
      </c>
      <c r="I25" s="61"/>
      <c r="J25" s="61"/>
      <c r="K25" s="61">
        <v>12</v>
      </c>
      <c r="L25" s="61">
        <v>222</v>
      </c>
      <c r="M25" s="61">
        <v>19891</v>
      </c>
      <c r="N25" s="61">
        <v>3</v>
      </c>
      <c r="O25" s="61">
        <v>1</v>
      </c>
      <c r="P25" s="61">
        <v>1442</v>
      </c>
      <c r="Q25" s="61">
        <v>633</v>
      </c>
      <c r="R25" s="61"/>
      <c r="S25" s="61">
        <v>49</v>
      </c>
      <c r="T25" s="61">
        <v>0</v>
      </c>
      <c r="U25" s="61">
        <v>15</v>
      </c>
      <c r="V25" s="61">
        <v>14298</v>
      </c>
      <c r="W25" s="61">
        <v>666</v>
      </c>
      <c r="X25" s="61">
        <v>9470</v>
      </c>
      <c r="Y25" s="61">
        <v>6688</v>
      </c>
      <c r="Z25" s="61">
        <v>28</v>
      </c>
      <c r="AA25" s="61">
        <v>16</v>
      </c>
      <c r="AB25" s="61">
        <v>8</v>
      </c>
      <c r="AC25" s="62">
        <f t="shared" si="0"/>
        <v>79242</v>
      </c>
      <c r="AD25" s="62">
        <f t="shared" si="1"/>
        <v>1652</v>
      </c>
      <c r="AE25" s="62">
        <v>80894</v>
      </c>
    </row>
    <row r="26" spans="1:33" s="67" customFormat="1" ht="15">
      <c r="A26" s="64" t="s">
        <v>30</v>
      </c>
      <c r="B26" s="65">
        <v>10423</v>
      </c>
      <c r="C26" s="65">
        <v>627</v>
      </c>
      <c r="D26" s="65">
        <v>1471</v>
      </c>
      <c r="E26" s="65">
        <v>83</v>
      </c>
      <c r="F26" s="65">
        <v>24</v>
      </c>
      <c r="G26" s="65">
        <v>26</v>
      </c>
      <c r="H26" s="65">
        <v>558</v>
      </c>
      <c r="I26" s="65">
        <v>52</v>
      </c>
      <c r="J26" s="65">
        <v>144</v>
      </c>
      <c r="K26" s="65">
        <v>2</v>
      </c>
      <c r="L26" s="65">
        <v>244</v>
      </c>
      <c r="M26" s="65">
        <v>18843</v>
      </c>
      <c r="N26" s="65">
        <v>3</v>
      </c>
      <c r="O26" s="65">
        <v>176</v>
      </c>
      <c r="P26" s="65">
        <v>396</v>
      </c>
      <c r="Q26" s="65">
        <v>2757</v>
      </c>
      <c r="R26" s="65">
        <v>36</v>
      </c>
      <c r="S26" s="65">
        <v>7</v>
      </c>
      <c r="T26" s="65">
        <v>77</v>
      </c>
      <c r="U26" s="65">
        <v>60</v>
      </c>
      <c r="V26" s="65">
        <v>8998</v>
      </c>
      <c r="W26" s="65">
        <v>2540</v>
      </c>
      <c r="X26" s="65">
        <v>4735</v>
      </c>
      <c r="Y26" s="65">
        <v>15487</v>
      </c>
      <c r="Z26" s="65">
        <v>2297</v>
      </c>
      <c r="AA26" s="65">
        <v>451</v>
      </c>
      <c r="AB26" s="65">
        <v>1259</v>
      </c>
      <c r="AC26" s="66">
        <f t="shared" si="0"/>
        <v>71776</v>
      </c>
      <c r="AD26" s="66">
        <f t="shared" si="1"/>
        <v>9162</v>
      </c>
      <c r="AE26" s="66">
        <v>80938</v>
      </c>
    </row>
    <row r="27" spans="1:33" s="67" customFormat="1" ht="15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9"/>
      <c r="AD27" s="69"/>
      <c r="AE27" s="69"/>
    </row>
    <row r="28" spans="1:33" s="67" customFormat="1" ht="15">
      <c r="A28" s="69" t="s">
        <v>80</v>
      </c>
      <c r="B28" s="69">
        <f t="shared" ref="B28:AD28" si="2">SUM(B4:B26)</f>
        <v>820141</v>
      </c>
      <c r="C28" s="69">
        <f t="shared" si="2"/>
        <v>35955</v>
      </c>
      <c r="D28" s="69">
        <f t="shared" si="2"/>
        <v>75680</v>
      </c>
      <c r="E28" s="69">
        <f t="shared" si="2"/>
        <v>4220</v>
      </c>
      <c r="F28" s="69">
        <f t="shared" si="2"/>
        <v>159</v>
      </c>
      <c r="G28" s="69">
        <f t="shared" si="2"/>
        <v>5008</v>
      </c>
      <c r="H28" s="69">
        <f t="shared" si="2"/>
        <v>49808</v>
      </c>
      <c r="I28" s="69">
        <f t="shared" si="2"/>
        <v>11124</v>
      </c>
      <c r="J28" s="69">
        <f t="shared" si="2"/>
        <v>2634</v>
      </c>
      <c r="K28" s="69">
        <f t="shared" si="2"/>
        <v>6192</v>
      </c>
      <c r="L28" s="69">
        <f t="shared" si="2"/>
        <v>22196</v>
      </c>
      <c r="M28" s="69">
        <f t="shared" si="2"/>
        <v>465828</v>
      </c>
      <c r="N28" s="69">
        <f t="shared" si="2"/>
        <v>2289</v>
      </c>
      <c r="O28" s="69">
        <f t="shared" si="2"/>
        <v>26036</v>
      </c>
      <c r="P28" s="69">
        <f t="shared" si="2"/>
        <v>27541</v>
      </c>
      <c r="Q28" s="69">
        <f t="shared" si="2"/>
        <v>154369</v>
      </c>
      <c r="R28" s="69">
        <f t="shared" si="2"/>
        <v>8268</v>
      </c>
      <c r="S28" s="69">
        <f t="shared" si="2"/>
        <v>16853</v>
      </c>
      <c r="T28" s="69">
        <f t="shared" si="2"/>
        <v>684</v>
      </c>
      <c r="U28" s="69">
        <f t="shared" si="2"/>
        <v>647</v>
      </c>
      <c r="V28" s="69">
        <f t="shared" si="2"/>
        <v>316710</v>
      </c>
      <c r="W28" s="69">
        <f t="shared" si="2"/>
        <v>131774</v>
      </c>
      <c r="X28" s="69">
        <f t="shared" si="2"/>
        <v>127381</v>
      </c>
      <c r="Y28" s="69">
        <f t="shared" si="2"/>
        <v>500997</v>
      </c>
      <c r="Z28" s="69">
        <f t="shared" si="2"/>
        <v>71018</v>
      </c>
      <c r="AA28" s="69">
        <f t="shared" si="2"/>
        <v>24447</v>
      </c>
      <c r="AB28" s="69">
        <f t="shared" si="2"/>
        <v>69482</v>
      </c>
      <c r="AC28" s="69">
        <f t="shared" si="2"/>
        <v>2977441</v>
      </c>
      <c r="AD28" s="69">
        <f t="shared" si="2"/>
        <v>100472</v>
      </c>
      <c r="AE28" s="69">
        <v>3077913</v>
      </c>
      <c r="AG28" s="70"/>
    </row>
    <row r="29" spans="1:33" s="67" customFormat="1" ht="1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69"/>
      <c r="AD29" s="69"/>
      <c r="AE29" s="69"/>
    </row>
    <row r="30" spans="1:33" s="67" customFormat="1" ht="15">
      <c r="A30" s="72" t="s">
        <v>32</v>
      </c>
      <c r="B30" s="72">
        <v>8571</v>
      </c>
      <c r="C30" s="72">
        <v>613</v>
      </c>
      <c r="D30" s="72">
        <v>1643</v>
      </c>
      <c r="E30" s="72">
        <v>136</v>
      </c>
      <c r="F30" s="72"/>
      <c r="G30" s="72">
        <v>15</v>
      </c>
      <c r="H30" s="72">
        <v>1336</v>
      </c>
      <c r="I30" s="72">
        <v>46</v>
      </c>
      <c r="J30" s="72">
        <v>5</v>
      </c>
      <c r="K30" s="72">
        <v>15</v>
      </c>
      <c r="L30" s="72">
        <v>2005</v>
      </c>
      <c r="M30" s="72">
        <v>21927</v>
      </c>
      <c r="N30" s="72">
        <v>23</v>
      </c>
      <c r="O30" s="72">
        <v>76</v>
      </c>
      <c r="P30" s="72">
        <v>168</v>
      </c>
      <c r="Q30" s="72">
        <v>1218</v>
      </c>
      <c r="R30" s="72">
        <v>708</v>
      </c>
      <c r="S30" s="72">
        <v>73</v>
      </c>
      <c r="T30" s="72">
        <v>138</v>
      </c>
      <c r="U30" s="72">
        <v>14</v>
      </c>
      <c r="V30" s="72">
        <v>8472</v>
      </c>
      <c r="W30" s="72">
        <v>864</v>
      </c>
      <c r="X30" s="72">
        <v>1210</v>
      </c>
      <c r="Y30" s="72">
        <v>7351</v>
      </c>
      <c r="Z30" s="72">
        <v>78</v>
      </c>
      <c r="AA30" s="72">
        <v>321</v>
      </c>
      <c r="AB30" s="72">
        <v>1405</v>
      </c>
      <c r="AC30" s="73">
        <f t="shared" ref="AC30:AC57" si="3">SUM(B30:AB30)</f>
        <v>58431</v>
      </c>
      <c r="AD30" s="73">
        <f t="shared" ref="AD30:AD57" si="4">+AE30-AC30</f>
        <v>6837</v>
      </c>
      <c r="AE30" s="73">
        <v>65268</v>
      </c>
    </row>
    <row r="31" spans="1:33" s="67" customFormat="1" ht="15">
      <c r="A31" s="72" t="s">
        <v>33</v>
      </c>
      <c r="B31" s="72">
        <v>19473</v>
      </c>
      <c r="C31" s="72">
        <v>1383</v>
      </c>
      <c r="D31" s="72">
        <v>1886</v>
      </c>
      <c r="E31" s="72">
        <v>112</v>
      </c>
      <c r="F31" s="72">
        <v>56</v>
      </c>
      <c r="G31" s="72">
        <v>211</v>
      </c>
      <c r="H31" s="72">
        <v>307</v>
      </c>
      <c r="I31" s="72">
        <v>100</v>
      </c>
      <c r="J31" s="72">
        <v>164</v>
      </c>
      <c r="K31" s="72">
        <v>216</v>
      </c>
      <c r="L31" s="72">
        <v>117</v>
      </c>
      <c r="M31" s="72">
        <v>11283</v>
      </c>
      <c r="N31" s="72">
        <v>109</v>
      </c>
      <c r="O31" s="72">
        <v>483</v>
      </c>
      <c r="P31" s="72">
        <v>60</v>
      </c>
      <c r="Q31" s="72">
        <v>9684</v>
      </c>
      <c r="R31" s="72">
        <v>278</v>
      </c>
      <c r="S31" s="72">
        <v>919</v>
      </c>
      <c r="T31" s="72">
        <v>3</v>
      </c>
      <c r="U31" s="72">
        <v>16</v>
      </c>
      <c r="V31" s="72">
        <v>3095</v>
      </c>
      <c r="W31" s="72">
        <v>3949</v>
      </c>
      <c r="X31" s="72">
        <v>2739</v>
      </c>
      <c r="Y31" s="72">
        <v>5328</v>
      </c>
      <c r="Z31" s="72">
        <v>1290</v>
      </c>
      <c r="AA31" s="72">
        <v>649</v>
      </c>
      <c r="AB31" s="72">
        <v>312</v>
      </c>
      <c r="AC31" s="73">
        <f t="shared" si="3"/>
        <v>64222</v>
      </c>
      <c r="AD31" s="73">
        <f t="shared" si="4"/>
        <v>2823</v>
      </c>
      <c r="AE31" s="73">
        <v>67045</v>
      </c>
    </row>
    <row r="32" spans="1:33" ht="15">
      <c r="A32" s="71" t="s">
        <v>81</v>
      </c>
      <c r="B32" s="71">
        <v>14048</v>
      </c>
      <c r="C32" s="71">
        <v>229</v>
      </c>
      <c r="D32" s="71">
        <v>1611</v>
      </c>
      <c r="E32" s="71">
        <v>11</v>
      </c>
      <c r="F32" s="71"/>
      <c r="G32" s="71">
        <v>5</v>
      </c>
      <c r="H32" s="71">
        <v>170</v>
      </c>
      <c r="I32" s="71">
        <v>85</v>
      </c>
      <c r="J32" s="71">
        <v>14</v>
      </c>
      <c r="K32" s="71">
        <v>115</v>
      </c>
      <c r="L32" s="71">
        <v>106</v>
      </c>
      <c r="M32" s="71">
        <v>2188</v>
      </c>
      <c r="N32" s="71">
        <v>2</v>
      </c>
      <c r="O32" s="71">
        <v>76</v>
      </c>
      <c r="P32" s="71">
        <v>1102</v>
      </c>
      <c r="Q32" s="71">
        <v>846</v>
      </c>
      <c r="R32" s="71">
        <v>35</v>
      </c>
      <c r="S32" s="71">
        <v>55</v>
      </c>
      <c r="T32" s="71">
        <v>27</v>
      </c>
      <c r="U32" s="71">
        <v>3</v>
      </c>
      <c r="V32" s="71">
        <v>6222</v>
      </c>
      <c r="W32" s="71">
        <v>1020</v>
      </c>
      <c r="X32" s="71">
        <v>334</v>
      </c>
      <c r="Y32" s="71">
        <v>10429</v>
      </c>
      <c r="Z32" s="71">
        <v>198</v>
      </c>
      <c r="AA32" s="71">
        <v>11</v>
      </c>
      <c r="AB32" s="71">
        <v>299</v>
      </c>
      <c r="AC32" s="69">
        <f t="shared" si="3"/>
        <v>39241</v>
      </c>
      <c r="AD32" s="69">
        <f t="shared" si="4"/>
        <v>2020</v>
      </c>
      <c r="AE32" s="69">
        <v>41261</v>
      </c>
    </row>
    <row r="33" spans="1:31" ht="15">
      <c r="A33" s="71" t="s">
        <v>82</v>
      </c>
      <c r="B33" s="71">
        <v>7765</v>
      </c>
      <c r="C33" s="71">
        <v>354</v>
      </c>
      <c r="D33" s="71">
        <v>1371</v>
      </c>
      <c r="E33" s="71">
        <v>63</v>
      </c>
      <c r="F33" s="71"/>
      <c r="G33" s="71">
        <v>43</v>
      </c>
      <c r="H33" s="71">
        <v>101</v>
      </c>
      <c r="I33" s="71">
        <v>196</v>
      </c>
      <c r="J33" s="71">
        <v>56</v>
      </c>
      <c r="K33" s="71">
        <v>354</v>
      </c>
      <c r="L33" s="71">
        <v>163</v>
      </c>
      <c r="M33" s="71">
        <v>4937</v>
      </c>
      <c r="N33" s="71">
        <v>15</v>
      </c>
      <c r="O33" s="71">
        <v>143</v>
      </c>
      <c r="P33" s="71">
        <v>25</v>
      </c>
      <c r="Q33" s="71">
        <v>5490</v>
      </c>
      <c r="R33" s="71">
        <v>793</v>
      </c>
      <c r="S33" s="71">
        <v>2335</v>
      </c>
      <c r="T33" s="71">
        <v>1</v>
      </c>
      <c r="U33" s="71">
        <v>53</v>
      </c>
      <c r="V33" s="71">
        <v>2304</v>
      </c>
      <c r="W33" s="71">
        <v>2233</v>
      </c>
      <c r="X33" s="71">
        <v>871</v>
      </c>
      <c r="Y33" s="71">
        <v>1445</v>
      </c>
      <c r="Z33" s="71">
        <v>665</v>
      </c>
      <c r="AA33" s="71">
        <v>493</v>
      </c>
      <c r="AB33" s="71">
        <v>155</v>
      </c>
      <c r="AC33" s="69">
        <f t="shared" si="3"/>
        <v>32424</v>
      </c>
      <c r="AD33" s="69">
        <f t="shared" si="4"/>
        <v>7315</v>
      </c>
      <c r="AE33" s="69">
        <v>39739</v>
      </c>
    </row>
    <row r="34" spans="1:31" ht="15">
      <c r="A34" s="72" t="s">
        <v>34</v>
      </c>
      <c r="B34" s="72">
        <v>3686</v>
      </c>
      <c r="C34" s="72">
        <v>164</v>
      </c>
      <c r="D34" s="72">
        <v>1478</v>
      </c>
      <c r="E34" s="72">
        <v>1</v>
      </c>
      <c r="F34" s="72">
        <v>37</v>
      </c>
      <c r="G34" s="72">
        <v>7</v>
      </c>
      <c r="H34" s="72">
        <v>245</v>
      </c>
      <c r="I34" s="72">
        <v>15</v>
      </c>
      <c r="J34" s="72">
        <v>73</v>
      </c>
      <c r="K34" s="72">
        <v>366</v>
      </c>
      <c r="L34" s="72">
        <v>118</v>
      </c>
      <c r="M34" s="72">
        <v>2939</v>
      </c>
      <c r="N34" s="72">
        <v>2</v>
      </c>
      <c r="O34" s="72">
        <v>8</v>
      </c>
      <c r="P34" s="72">
        <v>176</v>
      </c>
      <c r="Q34" s="72">
        <v>2329</v>
      </c>
      <c r="R34" s="72">
        <v>74</v>
      </c>
      <c r="S34" s="72">
        <v>157</v>
      </c>
      <c r="T34" s="72">
        <v>0</v>
      </c>
      <c r="U34" s="72">
        <v>15</v>
      </c>
      <c r="V34" s="72">
        <v>3889</v>
      </c>
      <c r="W34" s="72">
        <v>915</v>
      </c>
      <c r="X34" s="72">
        <v>704</v>
      </c>
      <c r="Y34" s="72">
        <v>4469</v>
      </c>
      <c r="Z34" s="72">
        <v>58</v>
      </c>
      <c r="AA34" s="72">
        <v>49</v>
      </c>
      <c r="AB34" s="72">
        <v>52</v>
      </c>
      <c r="AC34" s="73">
        <f t="shared" si="3"/>
        <v>22026</v>
      </c>
      <c r="AD34" s="73">
        <f t="shared" si="4"/>
        <v>786</v>
      </c>
      <c r="AE34" s="73">
        <v>22812</v>
      </c>
    </row>
    <row r="35" spans="1:31" ht="15">
      <c r="A35" s="72" t="s">
        <v>35</v>
      </c>
      <c r="B35" s="72">
        <v>2907</v>
      </c>
      <c r="C35" s="72">
        <v>122</v>
      </c>
      <c r="D35" s="72">
        <v>630</v>
      </c>
      <c r="E35" s="72">
        <v>35</v>
      </c>
      <c r="F35" s="72">
        <v>17</v>
      </c>
      <c r="G35" s="72">
        <v>37</v>
      </c>
      <c r="H35" s="72">
        <v>117</v>
      </c>
      <c r="I35" s="72">
        <v>36</v>
      </c>
      <c r="J35" s="72">
        <v>5</v>
      </c>
      <c r="K35" s="72">
        <v>16</v>
      </c>
      <c r="L35" s="72">
        <v>124</v>
      </c>
      <c r="M35" s="72">
        <v>1492</v>
      </c>
      <c r="N35" s="72">
        <v>46</v>
      </c>
      <c r="O35" s="72">
        <v>85</v>
      </c>
      <c r="P35" s="72">
        <v>205</v>
      </c>
      <c r="Q35" s="72">
        <v>2025</v>
      </c>
      <c r="R35" s="72">
        <v>21</v>
      </c>
      <c r="S35" s="72">
        <v>51</v>
      </c>
      <c r="T35" s="72">
        <v>11</v>
      </c>
      <c r="U35" s="72">
        <v>21</v>
      </c>
      <c r="V35" s="72">
        <v>1529</v>
      </c>
      <c r="W35" s="72">
        <v>210</v>
      </c>
      <c r="X35" s="72">
        <v>2370</v>
      </c>
      <c r="Y35" s="72">
        <v>3093</v>
      </c>
      <c r="Z35" s="72">
        <v>137</v>
      </c>
      <c r="AA35" s="72">
        <v>11</v>
      </c>
      <c r="AB35" s="72">
        <v>129</v>
      </c>
      <c r="AC35" s="73">
        <f t="shared" si="3"/>
        <v>15482</v>
      </c>
      <c r="AD35" s="73">
        <f t="shared" si="4"/>
        <v>4822</v>
      </c>
      <c r="AE35" s="73">
        <v>20304</v>
      </c>
    </row>
    <row r="36" spans="1:31" ht="15">
      <c r="A36" s="71" t="s">
        <v>60</v>
      </c>
      <c r="B36" s="71">
        <v>10133</v>
      </c>
      <c r="C36" s="71">
        <v>611</v>
      </c>
      <c r="D36" s="71">
        <v>557</v>
      </c>
      <c r="E36" s="71">
        <v>1</v>
      </c>
      <c r="F36" s="71"/>
      <c r="G36" s="71">
        <v>2</v>
      </c>
      <c r="H36" s="71">
        <v>10</v>
      </c>
      <c r="I36" s="71">
        <v>42</v>
      </c>
      <c r="J36" s="71">
        <v>3</v>
      </c>
      <c r="K36" s="71">
        <v>28</v>
      </c>
      <c r="L36" s="71">
        <v>6</v>
      </c>
      <c r="M36" s="71">
        <v>3756</v>
      </c>
      <c r="N36" s="71">
        <v>1</v>
      </c>
      <c r="O36" s="71">
        <v>62</v>
      </c>
      <c r="P36" s="71">
        <v>448</v>
      </c>
      <c r="Q36" s="71">
        <v>859</v>
      </c>
      <c r="R36" s="71">
        <v>4</v>
      </c>
      <c r="S36" s="71">
        <v>5</v>
      </c>
      <c r="T36" s="71">
        <v>0</v>
      </c>
      <c r="U36" s="71">
        <v>1</v>
      </c>
      <c r="V36" s="71">
        <v>3981</v>
      </c>
      <c r="W36" s="71">
        <v>224</v>
      </c>
      <c r="X36" s="71">
        <v>578</v>
      </c>
      <c r="Y36" s="71">
        <v>10617</v>
      </c>
      <c r="Z36" s="71">
        <v>109</v>
      </c>
      <c r="AA36" s="71">
        <v>14</v>
      </c>
      <c r="AB36" s="71">
        <v>159</v>
      </c>
      <c r="AC36" s="69">
        <f t="shared" si="3"/>
        <v>32211</v>
      </c>
      <c r="AD36" s="69">
        <f t="shared" si="4"/>
        <v>1567</v>
      </c>
      <c r="AE36" s="69">
        <v>33778</v>
      </c>
    </row>
    <row r="37" spans="1:31" ht="15">
      <c r="A37" s="71" t="s">
        <v>36</v>
      </c>
      <c r="B37" s="71">
        <v>88431</v>
      </c>
      <c r="C37" s="71">
        <v>16438</v>
      </c>
      <c r="D37" s="71">
        <v>11329</v>
      </c>
      <c r="E37" s="71">
        <v>683</v>
      </c>
      <c r="F37" s="71"/>
      <c r="G37" s="71">
        <v>274</v>
      </c>
      <c r="H37" s="71">
        <v>1898</v>
      </c>
      <c r="I37" s="71">
        <v>801</v>
      </c>
      <c r="J37" s="71">
        <v>379</v>
      </c>
      <c r="K37" s="71">
        <v>267</v>
      </c>
      <c r="L37" s="71">
        <v>572</v>
      </c>
      <c r="M37" s="71">
        <v>52140</v>
      </c>
      <c r="N37" s="71"/>
      <c r="O37" s="71">
        <v>1614</v>
      </c>
      <c r="P37" s="71">
        <v>1052</v>
      </c>
      <c r="Q37" s="71">
        <v>27783</v>
      </c>
      <c r="R37" s="71">
        <v>162</v>
      </c>
      <c r="S37" s="71">
        <v>167</v>
      </c>
      <c r="T37" s="71">
        <v>90</v>
      </c>
      <c r="U37" s="71">
        <v>3</v>
      </c>
      <c r="V37" s="71">
        <v>8600</v>
      </c>
      <c r="W37" s="71">
        <v>11737</v>
      </c>
      <c r="X37" s="71">
        <v>15532</v>
      </c>
      <c r="Y37" s="71">
        <v>34482</v>
      </c>
      <c r="Z37" s="71">
        <v>6269</v>
      </c>
      <c r="AA37" s="71">
        <v>546</v>
      </c>
      <c r="AB37" s="71">
        <v>4220</v>
      </c>
      <c r="AC37" s="69">
        <f t="shared" si="3"/>
        <v>285469</v>
      </c>
      <c r="AD37" s="69">
        <f t="shared" si="4"/>
        <v>7351</v>
      </c>
      <c r="AE37" s="69">
        <v>292820</v>
      </c>
    </row>
    <row r="38" spans="1:31" ht="15">
      <c r="A38" s="72" t="s">
        <v>83</v>
      </c>
      <c r="B38" s="72">
        <v>160</v>
      </c>
      <c r="C38" s="72">
        <v>0</v>
      </c>
      <c r="D38" s="72"/>
      <c r="E38" s="72">
        <v>1</v>
      </c>
      <c r="F38" s="72"/>
      <c r="G38" s="72">
        <v>3</v>
      </c>
      <c r="H38" s="72"/>
      <c r="I38" s="72"/>
      <c r="J38" s="72"/>
      <c r="K38" s="72"/>
      <c r="L38" s="72"/>
      <c r="M38" s="72">
        <v>11</v>
      </c>
      <c r="N38" s="72"/>
      <c r="O38" s="72">
        <v>1</v>
      </c>
      <c r="P38" s="72">
        <v>0</v>
      </c>
      <c r="Q38" s="72">
        <v>59</v>
      </c>
      <c r="R38" s="72"/>
      <c r="S38" s="72"/>
      <c r="T38" s="72"/>
      <c r="U38" s="72"/>
      <c r="V38" s="72">
        <v>95</v>
      </c>
      <c r="W38" s="72">
        <v>5</v>
      </c>
      <c r="X38" s="72">
        <v>46</v>
      </c>
      <c r="Y38" s="72">
        <v>412</v>
      </c>
      <c r="Z38" s="72"/>
      <c r="AA38" s="72"/>
      <c r="AB38" s="72"/>
      <c r="AC38" s="73">
        <f t="shared" si="3"/>
        <v>793</v>
      </c>
      <c r="AD38" s="73">
        <f t="shared" si="4"/>
        <v>2</v>
      </c>
      <c r="AE38" s="73">
        <v>795</v>
      </c>
    </row>
    <row r="39" spans="1:31" ht="15">
      <c r="A39" s="72" t="s">
        <v>37</v>
      </c>
      <c r="B39" s="72">
        <v>44</v>
      </c>
      <c r="C39" s="72"/>
      <c r="D39" s="72">
        <v>20</v>
      </c>
      <c r="E39" s="72">
        <v>1</v>
      </c>
      <c r="F39" s="72"/>
      <c r="G39" s="72">
        <v>1</v>
      </c>
      <c r="H39" s="72">
        <v>1</v>
      </c>
      <c r="I39" s="72">
        <v>0</v>
      </c>
      <c r="J39" s="72">
        <v>1</v>
      </c>
      <c r="K39" s="72"/>
      <c r="L39" s="72"/>
      <c r="M39" s="72">
        <v>434</v>
      </c>
      <c r="N39" s="72">
        <v>0</v>
      </c>
      <c r="O39" s="72">
        <v>0</v>
      </c>
      <c r="P39" s="72">
        <v>2</v>
      </c>
      <c r="Q39" s="72">
        <v>43</v>
      </c>
      <c r="R39" s="72"/>
      <c r="S39" s="72"/>
      <c r="T39" s="72"/>
      <c r="U39" s="72">
        <v>0</v>
      </c>
      <c r="V39" s="72">
        <v>48</v>
      </c>
      <c r="W39" s="72">
        <v>0</v>
      </c>
      <c r="X39" s="72">
        <v>5</v>
      </c>
      <c r="Y39" s="72">
        <v>34</v>
      </c>
      <c r="Z39" s="72">
        <v>0</v>
      </c>
      <c r="AA39" s="72">
        <v>2</v>
      </c>
      <c r="AB39" s="72">
        <v>0</v>
      </c>
      <c r="AC39" s="73">
        <f t="shared" si="3"/>
        <v>636</v>
      </c>
      <c r="AD39" s="73">
        <f t="shared" si="4"/>
        <v>15</v>
      </c>
      <c r="AE39" s="73">
        <v>651</v>
      </c>
    </row>
    <row r="40" spans="1:31" ht="15">
      <c r="A40" s="71" t="s">
        <v>38</v>
      </c>
      <c r="B40" s="71">
        <v>248</v>
      </c>
      <c r="C40" s="71">
        <v>0</v>
      </c>
      <c r="D40" s="71">
        <v>56</v>
      </c>
      <c r="E40" s="71">
        <v>2</v>
      </c>
      <c r="F40" s="71"/>
      <c r="G40" s="71">
        <v>4</v>
      </c>
      <c r="H40" s="71"/>
      <c r="I40" s="71"/>
      <c r="J40" s="71"/>
      <c r="K40" s="71">
        <v>4</v>
      </c>
      <c r="L40" s="71"/>
      <c r="M40" s="71">
        <v>834</v>
      </c>
      <c r="N40" s="71">
        <v>107</v>
      </c>
      <c r="O40" s="71">
        <v>1</v>
      </c>
      <c r="P40" s="71">
        <v>3</v>
      </c>
      <c r="Q40" s="71">
        <v>345</v>
      </c>
      <c r="R40" s="71"/>
      <c r="S40" s="71">
        <v>0</v>
      </c>
      <c r="T40" s="71"/>
      <c r="U40" s="71">
        <v>0</v>
      </c>
      <c r="V40" s="71">
        <v>7</v>
      </c>
      <c r="W40" s="71">
        <v>15</v>
      </c>
      <c r="X40" s="71">
        <v>2251</v>
      </c>
      <c r="Y40" s="71">
        <v>1</v>
      </c>
      <c r="Z40" s="71">
        <v>32</v>
      </c>
      <c r="AA40" s="71">
        <v>0</v>
      </c>
      <c r="AB40" s="71">
        <v>28</v>
      </c>
      <c r="AC40" s="69">
        <f t="shared" si="3"/>
        <v>3938</v>
      </c>
      <c r="AD40" s="69">
        <f t="shared" si="4"/>
        <v>2963</v>
      </c>
      <c r="AE40" s="69">
        <v>6901</v>
      </c>
    </row>
    <row r="41" spans="1:31" ht="15">
      <c r="A41" s="71" t="s">
        <v>64</v>
      </c>
      <c r="B41" s="71">
        <v>99730</v>
      </c>
      <c r="C41" s="71">
        <v>8551</v>
      </c>
      <c r="D41" s="71">
        <v>8750</v>
      </c>
      <c r="E41" s="71">
        <v>1206</v>
      </c>
      <c r="F41" s="71">
        <v>186</v>
      </c>
      <c r="G41" s="71">
        <v>2501</v>
      </c>
      <c r="H41" s="71">
        <v>3478</v>
      </c>
      <c r="I41" s="71">
        <v>3208</v>
      </c>
      <c r="J41" s="71">
        <v>2276</v>
      </c>
      <c r="K41" s="71">
        <v>1323</v>
      </c>
      <c r="L41" s="71">
        <v>2205</v>
      </c>
      <c r="M41" s="71">
        <v>64358</v>
      </c>
      <c r="N41" s="71">
        <v>825</v>
      </c>
      <c r="O41" s="71">
        <v>5161</v>
      </c>
      <c r="P41" s="71">
        <v>2754</v>
      </c>
      <c r="Q41" s="71">
        <v>37206</v>
      </c>
      <c r="R41" s="71">
        <v>2237</v>
      </c>
      <c r="S41" s="71">
        <v>4736</v>
      </c>
      <c r="T41" s="71">
        <v>214</v>
      </c>
      <c r="U41" s="71">
        <v>136</v>
      </c>
      <c r="V41" s="71">
        <v>17193</v>
      </c>
      <c r="W41" s="71">
        <v>41151</v>
      </c>
      <c r="X41" s="71">
        <v>6466</v>
      </c>
      <c r="Y41" s="71">
        <v>47150</v>
      </c>
      <c r="Z41" s="71">
        <v>11058</v>
      </c>
      <c r="AA41" s="71">
        <v>7677</v>
      </c>
      <c r="AB41" s="71">
        <v>8509</v>
      </c>
      <c r="AC41" s="69">
        <f t="shared" si="3"/>
        <v>390245</v>
      </c>
      <c r="AD41" s="69">
        <f t="shared" si="4"/>
        <v>28969</v>
      </c>
      <c r="AE41" s="69">
        <v>419214</v>
      </c>
    </row>
    <row r="42" spans="1:31" ht="15">
      <c r="A42" s="72" t="s">
        <v>65</v>
      </c>
      <c r="B42" s="72">
        <v>134748</v>
      </c>
      <c r="C42" s="72">
        <v>8993</v>
      </c>
      <c r="D42" s="72">
        <v>14668</v>
      </c>
      <c r="E42" s="72">
        <v>176</v>
      </c>
      <c r="F42" s="72">
        <v>22</v>
      </c>
      <c r="G42" s="72">
        <v>541</v>
      </c>
      <c r="H42" s="72">
        <v>4173</v>
      </c>
      <c r="I42" s="72">
        <v>4134</v>
      </c>
      <c r="J42" s="72">
        <v>2108</v>
      </c>
      <c r="K42" s="72">
        <v>1543</v>
      </c>
      <c r="L42" s="72">
        <v>4468</v>
      </c>
      <c r="M42" s="72">
        <v>101420</v>
      </c>
      <c r="N42" s="72">
        <v>13</v>
      </c>
      <c r="O42" s="72">
        <v>5324</v>
      </c>
      <c r="P42" s="72">
        <v>3282</v>
      </c>
      <c r="Q42" s="72">
        <v>37707</v>
      </c>
      <c r="R42" s="72">
        <v>3081</v>
      </c>
      <c r="S42" s="72">
        <v>2651</v>
      </c>
      <c r="T42" s="72">
        <v>144</v>
      </c>
      <c r="U42" s="72">
        <v>293</v>
      </c>
      <c r="V42" s="72">
        <v>26283</v>
      </c>
      <c r="W42" s="72">
        <v>36501</v>
      </c>
      <c r="X42" s="72">
        <v>7470</v>
      </c>
      <c r="Y42" s="72">
        <v>70151</v>
      </c>
      <c r="Z42" s="72">
        <v>15213</v>
      </c>
      <c r="AA42" s="72">
        <v>1947</v>
      </c>
      <c r="AB42" s="72">
        <v>6269</v>
      </c>
      <c r="AC42" s="73">
        <f t="shared" si="3"/>
        <v>493323</v>
      </c>
      <c r="AD42" s="73">
        <f t="shared" si="4"/>
        <v>22623</v>
      </c>
      <c r="AE42" s="73">
        <v>515946</v>
      </c>
    </row>
    <row r="43" spans="1:31" ht="15">
      <c r="A43" s="72" t="s">
        <v>61</v>
      </c>
      <c r="B43" s="72">
        <v>306</v>
      </c>
      <c r="C43" s="72">
        <v>319</v>
      </c>
      <c r="D43" s="72">
        <v>70</v>
      </c>
      <c r="E43" s="72">
        <v>6</v>
      </c>
      <c r="F43" s="72"/>
      <c r="G43" s="72">
        <v>1</v>
      </c>
      <c r="H43" s="72">
        <v>15</v>
      </c>
      <c r="I43" s="72">
        <v>2</v>
      </c>
      <c r="J43" s="72">
        <v>1</v>
      </c>
      <c r="K43" s="72">
        <v>4</v>
      </c>
      <c r="L43" s="72"/>
      <c r="M43" s="72">
        <v>2936</v>
      </c>
      <c r="N43" s="72">
        <v>36</v>
      </c>
      <c r="O43" s="72">
        <v>3</v>
      </c>
      <c r="P43" s="72">
        <v>18</v>
      </c>
      <c r="Q43" s="72">
        <v>502</v>
      </c>
      <c r="R43" s="72">
        <v>21</v>
      </c>
      <c r="S43" s="72"/>
      <c r="T43" s="72">
        <v>14</v>
      </c>
      <c r="U43" s="72">
        <v>2</v>
      </c>
      <c r="V43" s="72">
        <v>748</v>
      </c>
      <c r="W43" s="72">
        <v>17</v>
      </c>
      <c r="X43" s="72">
        <v>7003</v>
      </c>
      <c r="Y43" s="72">
        <v>63</v>
      </c>
      <c r="Z43" s="72">
        <v>3</v>
      </c>
      <c r="AA43" s="72">
        <v>7</v>
      </c>
      <c r="AB43" s="72">
        <v>5</v>
      </c>
      <c r="AC43" s="73">
        <f t="shared" si="3"/>
        <v>12102</v>
      </c>
      <c r="AD43" s="73">
        <f t="shared" si="4"/>
        <v>787</v>
      </c>
      <c r="AE43" s="73">
        <v>12889</v>
      </c>
    </row>
    <row r="44" spans="1:31" ht="15">
      <c r="A44" s="71" t="s">
        <v>39</v>
      </c>
      <c r="B44" s="71">
        <v>507</v>
      </c>
      <c r="C44" s="71">
        <v>60</v>
      </c>
      <c r="D44" s="71">
        <v>8</v>
      </c>
      <c r="E44" s="71">
        <v>6</v>
      </c>
      <c r="F44" s="71"/>
      <c r="G44" s="71"/>
      <c r="H44" s="71">
        <v>180</v>
      </c>
      <c r="I44" s="71">
        <v>4</v>
      </c>
      <c r="J44" s="71">
        <v>0</v>
      </c>
      <c r="K44" s="71">
        <v>78</v>
      </c>
      <c r="L44" s="71"/>
      <c r="M44" s="71">
        <v>12856</v>
      </c>
      <c r="N44" s="71">
        <v>58</v>
      </c>
      <c r="O44" s="71">
        <v>20</v>
      </c>
      <c r="P44" s="71">
        <v>637</v>
      </c>
      <c r="Q44" s="71">
        <v>518</v>
      </c>
      <c r="R44" s="71">
        <v>32</v>
      </c>
      <c r="S44" s="71">
        <v>24</v>
      </c>
      <c r="T44" s="71"/>
      <c r="U44" s="71">
        <v>4</v>
      </c>
      <c r="V44" s="71">
        <v>675</v>
      </c>
      <c r="W44" s="71">
        <v>43</v>
      </c>
      <c r="X44" s="71">
        <v>11079</v>
      </c>
      <c r="Y44" s="71">
        <v>2300</v>
      </c>
      <c r="Z44" s="71">
        <v>7</v>
      </c>
      <c r="AA44" s="71">
        <v>20</v>
      </c>
      <c r="AB44" s="71">
        <v>880</v>
      </c>
      <c r="AC44" s="69">
        <f t="shared" si="3"/>
        <v>29996</v>
      </c>
      <c r="AD44" s="69">
        <f t="shared" si="4"/>
        <v>20770</v>
      </c>
      <c r="AE44" s="69">
        <v>50766</v>
      </c>
    </row>
    <row r="45" spans="1:31" ht="15">
      <c r="A45" s="71" t="s">
        <v>40</v>
      </c>
      <c r="B45" s="71">
        <v>34340</v>
      </c>
      <c r="C45" s="71">
        <v>1472</v>
      </c>
      <c r="D45" s="71">
        <v>3594</v>
      </c>
      <c r="E45" s="71">
        <v>488</v>
      </c>
      <c r="F45" s="71">
        <v>141</v>
      </c>
      <c r="G45" s="71">
        <v>234</v>
      </c>
      <c r="H45" s="71">
        <v>947</v>
      </c>
      <c r="I45" s="71">
        <v>708</v>
      </c>
      <c r="J45" s="71">
        <v>262</v>
      </c>
      <c r="K45" s="71">
        <v>2866</v>
      </c>
      <c r="L45" s="71">
        <v>510</v>
      </c>
      <c r="M45" s="71">
        <v>33869</v>
      </c>
      <c r="N45" s="71">
        <v>281</v>
      </c>
      <c r="O45" s="71">
        <v>647</v>
      </c>
      <c r="P45" s="71">
        <v>462</v>
      </c>
      <c r="Q45" s="71">
        <v>23951</v>
      </c>
      <c r="R45" s="71">
        <v>1476</v>
      </c>
      <c r="S45" s="71">
        <v>6530</v>
      </c>
      <c r="T45" s="71">
        <v>38</v>
      </c>
      <c r="U45" s="71">
        <v>106</v>
      </c>
      <c r="V45" s="71">
        <v>8435</v>
      </c>
      <c r="W45" s="71">
        <v>7148</v>
      </c>
      <c r="X45" s="71">
        <v>5464</v>
      </c>
      <c r="Y45" s="71">
        <v>10504</v>
      </c>
      <c r="Z45" s="71">
        <v>1516</v>
      </c>
      <c r="AA45" s="71">
        <v>873</v>
      </c>
      <c r="AB45" s="71">
        <v>1065</v>
      </c>
      <c r="AC45" s="69">
        <f t="shared" si="3"/>
        <v>147927</v>
      </c>
      <c r="AD45" s="69">
        <f t="shared" si="4"/>
        <v>7509</v>
      </c>
      <c r="AE45" s="69">
        <v>155436</v>
      </c>
    </row>
    <row r="46" spans="1:31" ht="15">
      <c r="A46" s="72" t="s">
        <v>41</v>
      </c>
      <c r="B46" s="72">
        <v>37625</v>
      </c>
      <c r="C46" s="72">
        <v>1248</v>
      </c>
      <c r="D46" s="72">
        <v>4150</v>
      </c>
      <c r="E46" s="72">
        <v>38</v>
      </c>
      <c r="F46" s="72"/>
      <c r="G46" s="72">
        <v>163</v>
      </c>
      <c r="H46" s="72">
        <v>3151</v>
      </c>
      <c r="I46" s="72">
        <v>510</v>
      </c>
      <c r="J46" s="72">
        <v>212</v>
      </c>
      <c r="K46" s="72">
        <v>174</v>
      </c>
      <c r="L46" s="72">
        <v>972</v>
      </c>
      <c r="M46" s="72">
        <v>57762</v>
      </c>
      <c r="N46" s="72">
        <v>70</v>
      </c>
      <c r="O46" s="72">
        <v>816</v>
      </c>
      <c r="P46" s="72">
        <v>1221</v>
      </c>
      <c r="Q46" s="72">
        <v>3848</v>
      </c>
      <c r="R46" s="72">
        <v>415</v>
      </c>
      <c r="S46" s="72">
        <v>612</v>
      </c>
      <c r="T46" s="72">
        <v>2</v>
      </c>
      <c r="U46" s="72">
        <v>16</v>
      </c>
      <c r="V46" s="72">
        <v>22369</v>
      </c>
      <c r="W46" s="72">
        <v>2618</v>
      </c>
      <c r="X46" s="72">
        <v>17127</v>
      </c>
      <c r="Y46" s="72">
        <v>19414</v>
      </c>
      <c r="Z46" s="72">
        <v>825</v>
      </c>
      <c r="AA46" s="72">
        <v>455</v>
      </c>
      <c r="AB46" s="72">
        <v>5707</v>
      </c>
      <c r="AC46" s="73">
        <f t="shared" si="3"/>
        <v>181520</v>
      </c>
      <c r="AD46" s="73">
        <f t="shared" si="4"/>
        <v>4142</v>
      </c>
      <c r="AE46" s="73">
        <v>185662</v>
      </c>
    </row>
    <row r="47" spans="1:31" ht="15">
      <c r="A47" s="72" t="s">
        <v>84</v>
      </c>
      <c r="B47" s="72">
        <v>580</v>
      </c>
      <c r="C47" s="72">
        <v>10</v>
      </c>
      <c r="D47" s="72">
        <v>88</v>
      </c>
      <c r="E47" s="72">
        <v>0</v>
      </c>
      <c r="F47" s="72"/>
      <c r="G47" s="72">
        <v>0</v>
      </c>
      <c r="H47" s="72">
        <v>71</v>
      </c>
      <c r="I47" s="72">
        <v>0</v>
      </c>
      <c r="J47" s="72"/>
      <c r="K47" s="72"/>
      <c r="L47" s="72"/>
      <c r="M47" s="72">
        <v>167</v>
      </c>
      <c r="N47" s="72">
        <v>0</v>
      </c>
      <c r="O47" s="72">
        <v>3</v>
      </c>
      <c r="P47" s="72">
        <v>39</v>
      </c>
      <c r="Q47" s="72">
        <v>116</v>
      </c>
      <c r="R47" s="72"/>
      <c r="S47" s="72"/>
      <c r="T47" s="72"/>
      <c r="U47" s="72">
        <v>0</v>
      </c>
      <c r="V47" s="72">
        <v>852</v>
      </c>
      <c r="W47" s="72">
        <v>10</v>
      </c>
      <c r="X47" s="72">
        <v>30</v>
      </c>
      <c r="Y47" s="72">
        <v>432</v>
      </c>
      <c r="Z47" s="72">
        <v>1</v>
      </c>
      <c r="AA47" s="72">
        <v>1</v>
      </c>
      <c r="AB47" s="72">
        <v>57</v>
      </c>
      <c r="AC47" s="73">
        <f t="shared" si="3"/>
        <v>2457</v>
      </c>
      <c r="AD47" s="73">
        <f t="shared" si="4"/>
        <v>67</v>
      </c>
      <c r="AE47" s="73">
        <v>2524</v>
      </c>
    </row>
    <row r="48" spans="1:31" ht="15">
      <c r="A48" s="71" t="s">
        <v>66</v>
      </c>
      <c r="B48" s="71">
        <v>264083</v>
      </c>
      <c r="C48" s="71">
        <v>14946</v>
      </c>
      <c r="D48" s="71">
        <v>37437</v>
      </c>
      <c r="E48" s="71">
        <v>130</v>
      </c>
      <c r="F48" s="71">
        <v>194</v>
      </c>
      <c r="G48" s="71">
        <v>3317</v>
      </c>
      <c r="H48" s="71">
        <v>11483</v>
      </c>
      <c r="I48" s="71">
        <v>2613</v>
      </c>
      <c r="J48" s="71">
        <v>5687</v>
      </c>
      <c r="K48" s="71">
        <v>1432</v>
      </c>
      <c r="L48" s="71">
        <v>5530</v>
      </c>
      <c r="M48" s="71">
        <v>253239</v>
      </c>
      <c r="N48" s="71">
        <v>127</v>
      </c>
      <c r="O48" s="71">
        <v>3581</v>
      </c>
      <c r="P48" s="71">
        <v>5342</v>
      </c>
      <c r="Q48" s="71">
        <v>103712</v>
      </c>
      <c r="R48" s="71">
        <v>800</v>
      </c>
      <c r="S48" s="71">
        <v>2491</v>
      </c>
      <c r="T48" s="71">
        <v>579</v>
      </c>
      <c r="U48" s="71">
        <v>1403</v>
      </c>
      <c r="V48" s="71">
        <v>90026</v>
      </c>
      <c r="W48" s="71">
        <v>46699</v>
      </c>
      <c r="X48" s="71">
        <v>23332</v>
      </c>
      <c r="Y48" s="71">
        <v>70074</v>
      </c>
      <c r="Z48" s="71">
        <v>14204</v>
      </c>
      <c r="AA48" s="71">
        <v>4878</v>
      </c>
      <c r="AB48" s="71">
        <v>24391</v>
      </c>
      <c r="AC48" s="69">
        <f t="shared" si="3"/>
        <v>991730</v>
      </c>
      <c r="AD48" s="69">
        <f t="shared" si="4"/>
        <v>110122</v>
      </c>
      <c r="AE48" s="69">
        <v>1101852</v>
      </c>
    </row>
    <row r="49" spans="1:31" ht="15">
      <c r="A49" s="71" t="s">
        <v>42</v>
      </c>
      <c r="B49" s="71">
        <v>40647</v>
      </c>
      <c r="C49" s="71">
        <v>1919</v>
      </c>
      <c r="D49" s="71">
        <v>5965</v>
      </c>
      <c r="E49" s="71">
        <v>331</v>
      </c>
      <c r="F49" s="71">
        <v>28</v>
      </c>
      <c r="G49" s="71">
        <v>588</v>
      </c>
      <c r="H49" s="71">
        <v>1547</v>
      </c>
      <c r="I49" s="71">
        <v>861</v>
      </c>
      <c r="J49" s="71">
        <v>439</v>
      </c>
      <c r="K49" s="71">
        <v>2419</v>
      </c>
      <c r="L49" s="71">
        <v>1194</v>
      </c>
      <c r="M49" s="71">
        <v>29286</v>
      </c>
      <c r="N49" s="71">
        <v>297</v>
      </c>
      <c r="O49" s="71">
        <v>1342</v>
      </c>
      <c r="P49" s="71">
        <v>599</v>
      </c>
      <c r="Q49" s="71">
        <v>19480</v>
      </c>
      <c r="R49" s="71">
        <v>1797</v>
      </c>
      <c r="S49" s="71">
        <v>5006</v>
      </c>
      <c r="T49" s="71">
        <v>85</v>
      </c>
      <c r="U49" s="71">
        <v>40</v>
      </c>
      <c r="V49" s="71">
        <v>8228</v>
      </c>
      <c r="W49" s="71">
        <v>9483</v>
      </c>
      <c r="X49" s="71">
        <v>6815</v>
      </c>
      <c r="Y49" s="71">
        <v>12419</v>
      </c>
      <c r="Z49" s="71">
        <v>2666</v>
      </c>
      <c r="AA49" s="71">
        <v>1718</v>
      </c>
      <c r="AB49" s="71">
        <v>2455</v>
      </c>
      <c r="AC49" s="69">
        <f t="shared" si="3"/>
        <v>157654</v>
      </c>
      <c r="AD49" s="69">
        <f t="shared" si="4"/>
        <v>10313</v>
      </c>
      <c r="AE49" s="69">
        <v>167967</v>
      </c>
    </row>
    <row r="50" spans="1:31" ht="15">
      <c r="A50" s="72" t="s">
        <v>67</v>
      </c>
      <c r="B50" s="72">
        <v>405</v>
      </c>
      <c r="C50" s="72">
        <v>5</v>
      </c>
      <c r="D50" s="72">
        <v>19</v>
      </c>
      <c r="E50" s="72"/>
      <c r="F50" s="72"/>
      <c r="G50" s="72">
        <v>5</v>
      </c>
      <c r="H50" s="72">
        <v>33</v>
      </c>
      <c r="I50" s="72">
        <v>0</v>
      </c>
      <c r="J50" s="72"/>
      <c r="K50" s="72">
        <v>2</v>
      </c>
      <c r="L50" s="72"/>
      <c r="M50" s="72">
        <v>1617</v>
      </c>
      <c r="N50" s="72"/>
      <c r="O50" s="72">
        <v>14</v>
      </c>
      <c r="P50" s="72"/>
      <c r="Q50" s="72">
        <v>298</v>
      </c>
      <c r="R50" s="72">
        <v>1</v>
      </c>
      <c r="S50" s="72">
        <v>4</v>
      </c>
      <c r="T50" s="72">
        <v>0</v>
      </c>
      <c r="U50" s="72"/>
      <c r="V50" s="72">
        <v>80</v>
      </c>
      <c r="W50" s="72">
        <v>23</v>
      </c>
      <c r="X50" s="72">
        <v>73</v>
      </c>
      <c r="Y50" s="72">
        <v>624</v>
      </c>
      <c r="Z50" s="72">
        <v>6</v>
      </c>
      <c r="AA50" s="72">
        <v>49</v>
      </c>
      <c r="AB50" s="72"/>
      <c r="AC50" s="73">
        <f t="shared" si="3"/>
        <v>3258</v>
      </c>
      <c r="AD50" s="73">
        <f t="shared" si="4"/>
        <v>303</v>
      </c>
      <c r="AE50" s="73">
        <v>3561</v>
      </c>
    </row>
    <row r="51" spans="1:31" ht="15">
      <c r="A51" s="72" t="s">
        <v>43</v>
      </c>
      <c r="B51" s="72">
        <v>303</v>
      </c>
      <c r="C51" s="72">
        <v>2</v>
      </c>
      <c r="D51" s="72">
        <v>8</v>
      </c>
      <c r="E51" s="72">
        <v>13</v>
      </c>
      <c r="F51" s="72">
        <v>355</v>
      </c>
      <c r="G51" s="72">
        <v>21</v>
      </c>
      <c r="H51" s="72">
        <v>0</v>
      </c>
      <c r="I51" s="72">
        <v>45</v>
      </c>
      <c r="J51" s="72">
        <v>110</v>
      </c>
      <c r="K51" s="72">
        <v>37</v>
      </c>
      <c r="L51" s="72"/>
      <c r="M51" s="72">
        <v>2525</v>
      </c>
      <c r="N51" s="72">
        <v>3255</v>
      </c>
      <c r="O51" s="72">
        <v>42</v>
      </c>
      <c r="P51" s="72">
        <v>14</v>
      </c>
      <c r="Q51" s="72">
        <v>4973</v>
      </c>
      <c r="R51" s="72"/>
      <c r="S51" s="72">
        <v>67</v>
      </c>
      <c r="T51" s="72"/>
      <c r="U51" s="72">
        <v>1</v>
      </c>
      <c r="V51" s="72">
        <v>31</v>
      </c>
      <c r="W51" s="72">
        <v>8</v>
      </c>
      <c r="X51" s="72">
        <v>1733</v>
      </c>
      <c r="Y51" s="72">
        <v>73</v>
      </c>
      <c r="Z51" s="72">
        <v>8</v>
      </c>
      <c r="AA51" s="72">
        <v>44</v>
      </c>
      <c r="AB51" s="72">
        <v>39</v>
      </c>
      <c r="AC51" s="73">
        <f t="shared" si="3"/>
        <v>13707</v>
      </c>
      <c r="AD51" s="73">
        <f t="shared" si="4"/>
        <v>15512</v>
      </c>
      <c r="AE51" s="73">
        <v>29219</v>
      </c>
    </row>
    <row r="52" spans="1:31" ht="15">
      <c r="A52" s="71" t="s">
        <v>44</v>
      </c>
      <c r="B52" s="71">
        <v>488</v>
      </c>
      <c r="C52" s="71">
        <v>31</v>
      </c>
      <c r="D52" s="71">
        <v>81</v>
      </c>
      <c r="E52" s="71">
        <v>17</v>
      </c>
      <c r="F52" s="71"/>
      <c r="G52" s="71">
        <v>110</v>
      </c>
      <c r="H52" s="71">
        <v>0</v>
      </c>
      <c r="I52" s="71">
        <v>23</v>
      </c>
      <c r="J52" s="71">
        <v>28</v>
      </c>
      <c r="K52" s="71"/>
      <c r="L52" s="71"/>
      <c r="M52" s="71">
        <v>2921</v>
      </c>
      <c r="N52" s="71">
        <v>83</v>
      </c>
      <c r="O52" s="71">
        <v>53</v>
      </c>
      <c r="P52" s="71">
        <v>2</v>
      </c>
      <c r="Q52" s="71">
        <v>2434</v>
      </c>
      <c r="R52" s="71"/>
      <c r="S52" s="71"/>
      <c r="T52" s="71">
        <v>4</v>
      </c>
      <c r="U52" s="71">
        <v>10</v>
      </c>
      <c r="V52" s="71">
        <v>176</v>
      </c>
      <c r="W52" s="71">
        <v>417</v>
      </c>
      <c r="X52" s="71">
        <v>6803</v>
      </c>
      <c r="Y52" s="71">
        <v>71</v>
      </c>
      <c r="Z52" s="71">
        <v>32</v>
      </c>
      <c r="AA52" s="71">
        <v>58</v>
      </c>
      <c r="AB52" s="71">
        <v>4</v>
      </c>
      <c r="AC52" s="69">
        <f t="shared" si="3"/>
        <v>13846</v>
      </c>
      <c r="AD52" s="69">
        <f t="shared" si="4"/>
        <v>1212</v>
      </c>
      <c r="AE52" s="69">
        <v>15058</v>
      </c>
    </row>
    <row r="53" spans="1:31" ht="15">
      <c r="A53" s="71" t="s">
        <v>45</v>
      </c>
      <c r="B53" s="71">
        <v>6</v>
      </c>
      <c r="C53" s="71"/>
      <c r="D53" s="71">
        <v>78</v>
      </c>
      <c r="E53" s="71">
        <v>0</v>
      </c>
      <c r="F53" s="71"/>
      <c r="G53" s="71"/>
      <c r="H53" s="71"/>
      <c r="I53" s="71"/>
      <c r="J53" s="71"/>
      <c r="K53" s="71"/>
      <c r="L53" s="71"/>
      <c r="M53" s="71">
        <v>2583</v>
      </c>
      <c r="N53" s="71"/>
      <c r="O53" s="71">
        <v>102</v>
      </c>
      <c r="P53" s="71">
        <v>1</v>
      </c>
      <c r="Q53" s="71">
        <v>1039</v>
      </c>
      <c r="R53" s="71"/>
      <c r="S53" s="71"/>
      <c r="T53" s="71"/>
      <c r="U53" s="71"/>
      <c r="V53" s="71">
        <v>1</v>
      </c>
      <c r="W53" s="71">
        <v>387</v>
      </c>
      <c r="X53" s="71">
        <v>43230</v>
      </c>
      <c r="Y53" s="71">
        <v>61</v>
      </c>
      <c r="Z53" s="71"/>
      <c r="AA53" s="71"/>
      <c r="AB53" s="71"/>
      <c r="AC53" s="69">
        <f t="shared" si="3"/>
        <v>47488</v>
      </c>
      <c r="AD53" s="69">
        <f t="shared" si="4"/>
        <v>2508</v>
      </c>
      <c r="AE53" s="69">
        <v>49996</v>
      </c>
    </row>
    <row r="54" spans="1:31" ht="15">
      <c r="A54" s="72" t="s">
        <v>68</v>
      </c>
      <c r="B54" s="72">
        <v>10911</v>
      </c>
      <c r="C54" s="72">
        <v>902</v>
      </c>
      <c r="D54" s="72">
        <v>624</v>
      </c>
      <c r="E54" s="72">
        <v>155</v>
      </c>
      <c r="F54" s="72"/>
      <c r="G54" s="72">
        <v>58</v>
      </c>
      <c r="H54" s="72">
        <v>587</v>
      </c>
      <c r="I54" s="72">
        <v>425</v>
      </c>
      <c r="J54" s="72">
        <v>43</v>
      </c>
      <c r="K54" s="72">
        <v>88</v>
      </c>
      <c r="L54" s="72">
        <v>24</v>
      </c>
      <c r="M54" s="72">
        <v>9872</v>
      </c>
      <c r="N54" s="72">
        <v>1</v>
      </c>
      <c r="O54" s="72">
        <v>997</v>
      </c>
      <c r="P54" s="72">
        <v>485</v>
      </c>
      <c r="Q54" s="72">
        <v>1995</v>
      </c>
      <c r="R54" s="72">
        <v>367</v>
      </c>
      <c r="S54" s="72">
        <v>215</v>
      </c>
      <c r="T54" s="72">
        <v>6</v>
      </c>
      <c r="U54" s="72">
        <v>34</v>
      </c>
      <c r="V54" s="72">
        <v>2278</v>
      </c>
      <c r="W54" s="72">
        <v>3442</v>
      </c>
      <c r="X54" s="72">
        <v>530</v>
      </c>
      <c r="Y54" s="72">
        <v>2867</v>
      </c>
      <c r="Z54" s="72">
        <v>1141</v>
      </c>
      <c r="AA54" s="72">
        <v>295</v>
      </c>
      <c r="AB54" s="72">
        <v>381</v>
      </c>
      <c r="AC54" s="73">
        <f t="shared" si="3"/>
        <v>38723</v>
      </c>
      <c r="AD54" s="73">
        <f t="shared" si="4"/>
        <v>1284</v>
      </c>
      <c r="AE54" s="73">
        <v>40007</v>
      </c>
    </row>
    <row r="55" spans="1:31" ht="15">
      <c r="A55" s="72" t="s">
        <v>46</v>
      </c>
      <c r="B55" s="72">
        <v>166729</v>
      </c>
      <c r="C55" s="72">
        <v>7647</v>
      </c>
      <c r="D55" s="72">
        <v>6096</v>
      </c>
      <c r="E55" s="72">
        <v>90</v>
      </c>
      <c r="F55" s="72">
        <v>36</v>
      </c>
      <c r="G55" s="72">
        <v>90</v>
      </c>
      <c r="H55" s="72">
        <v>10242</v>
      </c>
      <c r="I55" s="72">
        <v>1612</v>
      </c>
      <c r="J55" s="72">
        <v>246</v>
      </c>
      <c r="K55" s="72">
        <v>305</v>
      </c>
      <c r="L55" s="72">
        <v>7318</v>
      </c>
      <c r="M55" s="72">
        <v>59827</v>
      </c>
      <c r="N55" s="72">
        <v>110</v>
      </c>
      <c r="O55" s="72">
        <v>808</v>
      </c>
      <c r="P55" s="72">
        <v>918</v>
      </c>
      <c r="Q55" s="72">
        <v>6401</v>
      </c>
      <c r="R55" s="72">
        <v>939</v>
      </c>
      <c r="S55" s="72">
        <v>1152</v>
      </c>
      <c r="T55" s="72">
        <v>198</v>
      </c>
      <c r="U55" s="72">
        <v>57</v>
      </c>
      <c r="V55" s="72">
        <v>25131</v>
      </c>
      <c r="W55" s="72">
        <v>14138</v>
      </c>
      <c r="X55" s="72">
        <v>17311</v>
      </c>
      <c r="Y55" s="72">
        <v>32206</v>
      </c>
      <c r="Z55" s="72">
        <v>8197</v>
      </c>
      <c r="AA55" s="72">
        <v>664</v>
      </c>
      <c r="AB55" s="72">
        <v>15817</v>
      </c>
      <c r="AC55" s="73">
        <f t="shared" si="3"/>
        <v>384285</v>
      </c>
      <c r="AD55" s="73">
        <f t="shared" si="4"/>
        <v>9045</v>
      </c>
      <c r="AE55" s="73">
        <v>393330</v>
      </c>
    </row>
    <row r="56" spans="1:31" ht="15">
      <c r="A56" s="71" t="s">
        <v>69</v>
      </c>
      <c r="B56" s="71">
        <v>486</v>
      </c>
      <c r="C56" s="71">
        <v>14</v>
      </c>
      <c r="D56" s="71">
        <v>45</v>
      </c>
      <c r="E56" s="71">
        <v>10</v>
      </c>
      <c r="F56" s="71"/>
      <c r="G56" s="71">
        <v>12</v>
      </c>
      <c r="H56" s="71">
        <v>94</v>
      </c>
      <c r="I56" s="71">
        <v>44</v>
      </c>
      <c r="J56" s="71">
        <v>4</v>
      </c>
      <c r="K56" s="71">
        <v>18</v>
      </c>
      <c r="L56" s="71">
        <v>208</v>
      </c>
      <c r="M56" s="71">
        <v>1841</v>
      </c>
      <c r="N56" s="71">
        <v>6</v>
      </c>
      <c r="O56" s="71">
        <v>15</v>
      </c>
      <c r="P56" s="71">
        <v>32</v>
      </c>
      <c r="Q56" s="71">
        <v>1059</v>
      </c>
      <c r="R56" s="71">
        <v>22</v>
      </c>
      <c r="S56" s="71">
        <v>30</v>
      </c>
      <c r="T56" s="71">
        <v>3</v>
      </c>
      <c r="U56" s="71">
        <v>1</v>
      </c>
      <c r="V56" s="71">
        <v>476</v>
      </c>
      <c r="W56" s="71">
        <v>132</v>
      </c>
      <c r="X56" s="71">
        <v>4205</v>
      </c>
      <c r="Y56" s="71">
        <v>1272</v>
      </c>
      <c r="Z56" s="71">
        <v>7</v>
      </c>
      <c r="AA56" s="71">
        <v>236</v>
      </c>
      <c r="AB56" s="71">
        <v>312</v>
      </c>
      <c r="AC56" s="69">
        <f t="shared" si="3"/>
        <v>10584</v>
      </c>
      <c r="AD56" s="69">
        <f t="shared" si="4"/>
        <v>1222</v>
      </c>
      <c r="AE56" s="69">
        <v>11806</v>
      </c>
    </row>
    <row r="57" spans="1:31" ht="15">
      <c r="A57" s="71" t="s">
        <v>47</v>
      </c>
      <c r="B57" s="71">
        <v>5421</v>
      </c>
      <c r="C57" s="71">
        <v>58</v>
      </c>
      <c r="D57" s="71">
        <v>6741</v>
      </c>
      <c r="E57" s="71">
        <v>261</v>
      </c>
      <c r="F57" s="71">
        <v>17</v>
      </c>
      <c r="G57" s="71">
        <v>17</v>
      </c>
      <c r="H57" s="71">
        <v>57</v>
      </c>
      <c r="I57" s="71">
        <v>32</v>
      </c>
      <c r="J57" s="71">
        <v>29</v>
      </c>
      <c r="K57" s="71">
        <v>431</v>
      </c>
      <c r="L57" s="71">
        <v>0</v>
      </c>
      <c r="M57" s="71">
        <v>13722</v>
      </c>
      <c r="N57" s="71">
        <v>430</v>
      </c>
      <c r="O57" s="71">
        <v>82</v>
      </c>
      <c r="P57" s="71">
        <v>16</v>
      </c>
      <c r="Q57" s="71">
        <v>14730</v>
      </c>
      <c r="R57" s="71">
        <v>135</v>
      </c>
      <c r="S57" s="71">
        <v>312</v>
      </c>
      <c r="T57" s="71">
        <v>0</v>
      </c>
      <c r="U57" s="71">
        <v>11</v>
      </c>
      <c r="V57" s="71">
        <v>1868</v>
      </c>
      <c r="W57" s="71">
        <v>621</v>
      </c>
      <c r="X57" s="71">
        <v>5900</v>
      </c>
      <c r="Y57" s="71">
        <v>1124</v>
      </c>
      <c r="Z57" s="71">
        <v>132</v>
      </c>
      <c r="AA57" s="71">
        <v>51</v>
      </c>
      <c r="AB57" s="71">
        <v>695</v>
      </c>
      <c r="AC57" s="69">
        <f t="shared" si="3"/>
        <v>52893</v>
      </c>
      <c r="AD57" s="69">
        <f t="shared" si="4"/>
        <v>4471</v>
      </c>
      <c r="AE57" s="69">
        <v>57364</v>
      </c>
    </row>
    <row r="58" spans="1:31" ht="15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69"/>
      <c r="AD58" s="69"/>
      <c r="AE58" s="69"/>
    </row>
    <row r="59" spans="1:31" ht="15">
      <c r="A59" s="69" t="s">
        <v>48</v>
      </c>
      <c r="B59" s="69">
        <f t="shared" ref="B59:AE59" si="5">SUM(B30:B57)</f>
        <v>952781</v>
      </c>
      <c r="C59" s="69">
        <f t="shared" si="5"/>
        <v>66091</v>
      </c>
      <c r="D59" s="69">
        <f t="shared" si="5"/>
        <v>109003</v>
      </c>
      <c r="E59" s="69">
        <f t="shared" si="5"/>
        <v>3973</v>
      </c>
      <c r="F59" s="69">
        <f t="shared" si="5"/>
        <v>1089</v>
      </c>
      <c r="G59" s="69">
        <f t="shared" si="5"/>
        <v>8260</v>
      </c>
      <c r="H59" s="69">
        <f t="shared" si="5"/>
        <v>40243</v>
      </c>
      <c r="I59" s="69">
        <f t="shared" si="5"/>
        <v>15542</v>
      </c>
      <c r="J59" s="69">
        <f t="shared" si="5"/>
        <v>12145</v>
      </c>
      <c r="K59" s="69">
        <f t="shared" si="5"/>
        <v>12101</v>
      </c>
      <c r="L59" s="69">
        <f t="shared" si="5"/>
        <v>25640</v>
      </c>
      <c r="M59" s="69">
        <f t="shared" si="5"/>
        <v>752742</v>
      </c>
      <c r="N59" s="69">
        <f t="shared" si="5"/>
        <v>5897</v>
      </c>
      <c r="O59" s="69">
        <f t="shared" si="5"/>
        <v>21559</v>
      </c>
      <c r="P59" s="69">
        <f t="shared" si="5"/>
        <v>19063</v>
      </c>
      <c r="Q59" s="69">
        <f t="shared" si="5"/>
        <v>310650</v>
      </c>
      <c r="R59" s="69">
        <f t="shared" si="5"/>
        <v>13398</v>
      </c>
      <c r="S59" s="69">
        <f t="shared" si="5"/>
        <v>27592</v>
      </c>
      <c r="T59" s="69">
        <f t="shared" si="5"/>
        <v>1557</v>
      </c>
      <c r="U59" s="69">
        <f t="shared" si="5"/>
        <v>2240</v>
      </c>
      <c r="V59" s="69">
        <f t="shared" si="5"/>
        <v>243092</v>
      </c>
      <c r="W59" s="69">
        <f t="shared" si="5"/>
        <v>184010</v>
      </c>
      <c r="X59" s="69">
        <f t="shared" si="5"/>
        <v>191211</v>
      </c>
      <c r="Y59" s="69">
        <f t="shared" si="5"/>
        <v>348466</v>
      </c>
      <c r="Z59" s="69">
        <f t="shared" si="5"/>
        <v>63852</v>
      </c>
      <c r="AA59" s="69">
        <f t="shared" si="5"/>
        <v>21069</v>
      </c>
      <c r="AB59" s="69">
        <f t="shared" si="5"/>
        <v>73345</v>
      </c>
      <c r="AC59" s="69">
        <f t="shared" si="5"/>
        <v>3526611</v>
      </c>
      <c r="AD59" s="69">
        <f t="shared" si="5"/>
        <v>277360</v>
      </c>
      <c r="AE59" s="69">
        <f t="shared" si="5"/>
        <v>3803971</v>
      </c>
    </row>
    <row r="60" spans="1:31" ht="1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</row>
    <row r="61" spans="1:31" s="74" customFormat="1" ht="15">
      <c r="A61" s="69" t="s">
        <v>49</v>
      </c>
      <c r="B61" s="69">
        <f t="shared" ref="B61:AE61" si="6">+B59+B28</f>
        <v>1772922</v>
      </c>
      <c r="C61" s="69">
        <f t="shared" si="6"/>
        <v>102046</v>
      </c>
      <c r="D61" s="69">
        <f t="shared" si="6"/>
        <v>184683</v>
      </c>
      <c r="E61" s="69">
        <f t="shared" si="6"/>
        <v>8193</v>
      </c>
      <c r="F61" s="69">
        <f t="shared" si="6"/>
        <v>1248</v>
      </c>
      <c r="G61" s="69">
        <f t="shared" si="6"/>
        <v>13268</v>
      </c>
      <c r="H61" s="69">
        <f t="shared" si="6"/>
        <v>90051</v>
      </c>
      <c r="I61" s="69">
        <f t="shared" si="6"/>
        <v>26666</v>
      </c>
      <c r="J61" s="69">
        <f t="shared" si="6"/>
        <v>14779</v>
      </c>
      <c r="K61" s="69">
        <f t="shared" si="6"/>
        <v>18293</v>
      </c>
      <c r="L61" s="69">
        <f t="shared" si="6"/>
        <v>47836</v>
      </c>
      <c r="M61" s="69">
        <f t="shared" si="6"/>
        <v>1218570</v>
      </c>
      <c r="N61" s="69">
        <f t="shared" si="6"/>
        <v>8186</v>
      </c>
      <c r="O61" s="69">
        <f t="shared" si="6"/>
        <v>47595</v>
      </c>
      <c r="P61" s="69">
        <f t="shared" si="6"/>
        <v>46604</v>
      </c>
      <c r="Q61" s="69">
        <f t="shared" si="6"/>
        <v>465019</v>
      </c>
      <c r="R61" s="69">
        <f t="shared" si="6"/>
        <v>21666</v>
      </c>
      <c r="S61" s="69">
        <f t="shared" si="6"/>
        <v>44445</v>
      </c>
      <c r="T61" s="69">
        <f t="shared" si="6"/>
        <v>2241</v>
      </c>
      <c r="U61" s="69">
        <f t="shared" si="6"/>
        <v>2887</v>
      </c>
      <c r="V61" s="69">
        <f t="shared" si="6"/>
        <v>559802</v>
      </c>
      <c r="W61" s="69">
        <f t="shared" si="6"/>
        <v>315784</v>
      </c>
      <c r="X61" s="69">
        <f t="shared" si="6"/>
        <v>318592</v>
      </c>
      <c r="Y61" s="69">
        <f t="shared" si="6"/>
        <v>849463</v>
      </c>
      <c r="Z61" s="69">
        <f t="shared" si="6"/>
        <v>134870</v>
      </c>
      <c r="AA61" s="69">
        <f t="shared" si="6"/>
        <v>45516</v>
      </c>
      <c r="AB61" s="69">
        <f t="shared" si="6"/>
        <v>142827</v>
      </c>
      <c r="AC61" s="69">
        <f t="shared" si="6"/>
        <v>6504052</v>
      </c>
      <c r="AD61" s="69">
        <f t="shared" si="6"/>
        <v>377832</v>
      </c>
      <c r="AE61" s="69">
        <f t="shared" si="6"/>
        <v>6881884</v>
      </c>
    </row>
    <row r="63" spans="1:31" s="75" customFormat="1">
      <c r="A63" s="75" t="s">
        <v>59</v>
      </c>
      <c r="B63" s="75">
        <f>+(B61*100)/$AE$61</f>
        <v>25.762160478148136</v>
      </c>
      <c r="C63" s="75">
        <f t="shared" ref="C63:AE63" si="7">+(C61*100)/$AE$61</f>
        <v>1.4828206927056602</v>
      </c>
      <c r="D63" s="75">
        <f t="shared" si="7"/>
        <v>2.683611057669673</v>
      </c>
      <c r="E63" s="75">
        <f t="shared" si="7"/>
        <v>0.11905170153986902</v>
      </c>
      <c r="F63" s="75">
        <f t="shared" si="7"/>
        <v>1.8134568963963937E-2</v>
      </c>
      <c r="G63" s="75">
        <f t="shared" si="7"/>
        <v>0.19279604247906532</v>
      </c>
      <c r="H63" s="75">
        <f t="shared" si="7"/>
        <v>1.308522491806023</v>
      </c>
      <c r="I63" s="75">
        <f t="shared" si="7"/>
        <v>0.38748110255854357</v>
      </c>
      <c r="J63" s="75">
        <f t="shared" si="7"/>
        <v>0.21475223935771076</v>
      </c>
      <c r="K63" s="75">
        <f t="shared" si="7"/>
        <v>0.26581383818733356</v>
      </c>
      <c r="L63" s="75">
        <f t="shared" si="7"/>
        <v>0.69510035333347675</v>
      </c>
      <c r="M63" s="75">
        <f t="shared" si="7"/>
        <v>17.706924441039693</v>
      </c>
      <c r="N63" s="75">
        <f t="shared" si="7"/>
        <v>0.11894998520753911</v>
      </c>
      <c r="O63" s="75">
        <f t="shared" si="7"/>
        <v>0.69159840532040351</v>
      </c>
      <c r="P63" s="75">
        <f t="shared" si="7"/>
        <v>0.67719827884340977</v>
      </c>
      <c r="Q63" s="75">
        <f t="shared" si="7"/>
        <v>6.757146734818547</v>
      </c>
      <c r="R63" s="75">
        <f t="shared" si="7"/>
        <v>0.31482657946573933</v>
      </c>
      <c r="S63" s="75">
        <f t="shared" si="7"/>
        <v>0.64582605577193686</v>
      </c>
      <c r="T63" s="75">
        <f t="shared" si="7"/>
        <v>3.2563757250194857E-2</v>
      </c>
      <c r="U63" s="75">
        <f t="shared" si="7"/>
        <v>4.1950721633785167E-2</v>
      </c>
      <c r="V63" s="75">
        <f t="shared" si="7"/>
        <v>8.1344294672795989</v>
      </c>
      <c r="W63" s="75">
        <f t="shared" si="7"/>
        <v>4.5886271840676187</v>
      </c>
      <c r="X63" s="75">
        <f t="shared" si="7"/>
        <v>4.6294299642365377</v>
      </c>
      <c r="Y63" s="75">
        <f t="shared" si="7"/>
        <v>12.343465829996553</v>
      </c>
      <c r="Z63" s="75">
        <f t="shared" si="7"/>
        <v>1.9597831059053015</v>
      </c>
      <c r="AA63" s="75">
        <f t="shared" si="7"/>
        <v>0.66138865461841556</v>
      </c>
      <c r="AB63" s="75">
        <f t="shared" si="7"/>
        <v>2.0754055139551904</v>
      </c>
      <c r="AC63" s="75">
        <f t="shared" si="7"/>
        <v>94.509759246159916</v>
      </c>
      <c r="AD63" s="75">
        <f t="shared" si="7"/>
        <v>5.4902407538400819</v>
      </c>
      <c r="AE63" s="75">
        <f t="shared" si="7"/>
        <v>100</v>
      </c>
    </row>
    <row r="71" spans="2:33" s="74" customFormat="1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F71" s="63"/>
      <c r="AG71" s="63"/>
    </row>
    <row r="72" spans="2:33" s="74" customFormat="1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F72" s="63"/>
      <c r="AG72" s="63"/>
    </row>
    <row r="73" spans="2:33" s="74" customFormat="1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F73" s="63"/>
      <c r="AG73" s="63"/>
    </row>
    <row r="74" spans="2:33" s="74" customFormat="1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F74" s="63"/>
      <c r="AG74" s="63"/>
    </row>
    <row r="75" spans="2:33" s="74" customFormat="1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F75" s="63"/>
      <c r="AG75" s="63"/>
    </row>
  </sheetData>
  <printOptions horizontalCentered="1"/>
  <pageMargins left="0.39370078740157483" right="0.39370078740157483" top="0.78740157480314965" bottom="0.39370078740157483" header="0" footer="0.19685039370078741"/>
  <pageSetup paperSize="9" scale="56" fitToWidth="2" orientation="landscape" r:id="rId1"/>
  <headerFooter alignWithMargins="0">
    <oddHeader>&amp;C
&amp;"Arial,Negrita"&amp;12EXPORTACIONES ESPAÑOLAS DE FRUTAS Y HORTALIZAS - AÑO 2017 - 1er semestre - EN TM
&amp;R&amp;G</oddHeader>
    <oddFooter>&amp;CDATOS PROCEDENTES DE ADUANAS PROCESADOS POR FEPEX&amp;R&amp;P/&amp;N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8</vt:i4>
      </vt:variant>
    </vt:vector>
  </HeadingPairs>
  <TitlesOfParts>
    <vt:vector size="17" baseType="lpstr">
      <vt:lpstr>2012</vt:lpstr>
      <vt:lpstr>2012B</vt:lpstr>
      <vt:lpstr>2013</vt:lpstr>
      <vt:lpstr>2014</vt:lpstr>
      <vt:lpstr>2015</vt:lpstr>
      <vt:lpstr>2016</vt:lpstr>
      <vt:lpstr>2016-1er sem</vt:lpstr>
      <vt:lpstr>2017-1er sem</vt:lpstr>
      <vt:lpstr>Hoja1</vt:lpstr>
      <vt:lpstr>'2012'!Títulos_a_imprimir</vt:lpstr>
      <vt:lpstr>'2012B'!Títulos_a_imprimir</vt:lpstr>
      <vt:lpstr>'2013'!Títulos_a_imprimir</vt:lpstr>
      <vt:lpstr>'2014'!Títulos_a_imprimir</vt:lpstr>
      <vt:lpstr>'2015'!Títulos_a_imprimir</vt:lpstr>
      <vt:lpstr>'2016'!Títulos_a_imprimir</vt:lpstr>
      <vt:lpstr>'2016-1er sem'!Títulos_a_imprimir</vt:lpstr>
      <vt:lpstr>'2017-1er sem'!Títulos_a_imprimir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cp:lastPrinted>2013-10-08T11:44:41Z</cp:lastPrinted>
  <dcterms:created xsi:type="dcterms:W3CDTF">1997-01-13T09:29:59Z</dcterms:created>
  <dcterms:modified xsi:type="dcterms:W3CDTF">2017-08-31T10:55:42Z</dcterms:modified>
</cp:coreProperties>
</file>